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35M01PC226\Users\nusret.korkut\Desktop\PAYLAŞIM\2025-2026 EĞİTİM ÖĞRETİM YILI\BRANŞLAR\CİMNASTİK\RİTMİK CİMNASTİK\"/>
    </mc:Choice>
  </mc:AlternateContent>
  <bookViews>
    <workbookView xWindow="0" yWindow="0" windowWidth="28800" windowHeight="12345" activeTab="1"/>
  </bookViews>
  <sheets>
    <sheet name="MİNİKB" sheetId="16" r:id="rId1"/>
    <sheet name="MİNİKA" sheetId="17" r:id="rId2"/>
  </sheets>
  <definedNames>
    <definedName name="Excel_BuiltIn_Print_Area_11" localSheetId="1">(#REF!,#REF!)</definedName>
    <definedName name="Excel_BuiltIn_Print_Area_11" localSheetId="0">(#REF!,#REF!)</definedName>
    <definedName name="Excel_BuiltIn_Print_Area_11">(#REF!,#REF!)</definedName>
    <definedName name="_xlnm.Print_Area" localSheetId="1">MİNİKA!$B$67:$L$77</definedName>
    <definedName name="_xlnm.Print_Area" localSheetId="0">MİNİKB!$A$1:$T$90</definedName>
    <definedName name="_xlnm.Print_Titles" localSheetId="0">MİNİKB!$1:$4</definedName>
  </definedNames>
  <calcPr calcId="162913"/>
</workbook>
</file>

<file path=xl/calcChain.xml><?xml version="1.0" encoding="utf-8"?>
<calcChain xmlns="http://schemas.openxmlformats.org/spreadsheetml/2006/main">
  <c r="Q63" i="17" l="1"/>
  <c r="R63" i="17" s="1"/>
  <c r="L63" i="17"/>
  <c r="K63" i="17"/>
  <c r="F63" i="17"/>
  <c r="Q62" i="17"/>
  <c r="R62" i="17" s="1"/>
  <c r="K62" i="17"/>
  <c r="L62" i="17" s="1"/>
  <c r="F62" i="17"/>
  <c r="Q61" i="17"/>
  <c r="R61" i="17" s="1"/>
  <c r="K61" i="17"/>
  <c r="L61" i="17" s="1"/>
  <c r="F61" i="17"/>
  <c r="Q60" i="17"/>
  <c r="R60" i="17" s="1"/>
  <c r="K60" i="17"/>
  <c r="L60" i="17" s="1"/>
  <c r="F60" i="17"/>
  <c r="T60" i="17" s="1"/>
  <c r="Q59" i="17"/>
  <c r="R59" i="17" s="1"/>
  <c r="K59" i="17"/>
  <c r="L59" i="17" s="1"/>
  <c r="F59" i="17"/>
  <c r="Q58" i="17"/>
  <c r="R58" i="17" s="1"/>
  <c r="K58" i="17"/>
  <c r="L58" i="17" s="1"/>
  <c r="F58" i="17"/>
  <c r="T58" i="17" s="1"/>
  <c r="Q57" i="17"/>
  <c r="R57" i="17" s="1"/>
  <c r="L57" i="17"/>
  <c r="K57" i="17"/>
  <c r="F57" i="17"/>
  <c r="Q56" i="17"/>
  <c r="R56" i="17" s="1"/>
  <c r="K56" i="17"/>
  <c r="L56" i="17" s="1"/>
  <c r="F56" i="17"/>
  <c r="Q55" i="17"/>
  <c r="R55" i="17" s="1"/>
  <c r="K55" i="17"/>
  <c r="L55" i="17" s="1"/>
  <c r="F55" i="17"/>
  <c r="Q54" i="17"/>
  <c r="R54" i="17" s="1"/>
  <c r="K54" i="17"/>
  <c r="L54" i="17" s="1"/>
  <c r="F54" i="17"/>
  <c r="T54" i="17" s="1"/>
  <c r="Q53" i="17"/>
  <c r="R53" i="17" s="1"/>
  <c r="K53" i="17"/>
  <c r="L53" i="17" s="1"/>
  <c r="F53" i="17"/>
  <c r="Q52" i="17"/>
  <c r="R52" i="17" s="1"/>
  <c r="K52" i="17"/>
  <c r="L52" i="17" s="1"/>
  <c r="F52" i="17"/>
  <c r="Q51" i="17"/>
  <c r="R51" i="17" s="1"/>
  <c r="K51" i="17"/>
  <c r="L51" i="17" s="1"/>
  <c r="F51" i="17"/>
  <c r="Q50" i="17"/>
  <c r="R50" i="17" s="1"/>
  <c r="K50" i="17"/>
  <c r="L50" i="17" s="1"/>
  <c r="F50" i="17"/>
  <c r="Q49" i="17"/>
  <c r="R49" i="17" s="1"/>
  <c r="L49" i="17"/>
  <c r="K49" i="17"/>
  <c r="F49" i="17"/>
  <c r="Q48" i="17"/>
  <c r="R48" i="17" s="1"/>
  <c r="K48" i="17"/>
  <c r="L48" i="17" s="1"/>
  <c r="F48" i="17"/>
  <c r="Q47" i="17"/>
  <c r="R47" i="17" s="1"/>
  <c r="K47" i="17"/>
  <c r="L47" i="17" s="1"/>
  <c r="F47" i="17"/>
  <c r="Q46" i="17"/>
  <c r="R46" i="17" s="1"/>
  <c r="K46" i="17"/>
  <c r="L46" i="17" s="1"/>
  <c r="F46" i="17"/>
  <c r="Q45" i="17"/>
  <c r="R45" i="17" s="1"/>
  <c r="L45" i="17"/>
  <c r="K45" i="17"/>
  <c r="F45" i="17"/>
  <c r="Q44" i="17"/>
  <c r="R44" i="17" s="1"/>
  <c r="K44" i="17"/>
  <c r="L44" i="17" s="1"/>
  <c r="F44" i="17"/>
  <c r="T44" i="17" s="1"/>
  <c r="Q43" i="17"/>
  <c r="R43" i="17" s="1"/>
  <c r="L43" i="17"/>
  <c r="K43" i="17"/>
  <c r="F43" i="17"/>
  <c r="Q42" i="17"/>
  <c r="R42" i="17" s="1"/>
  <c r="K42" i="17"/>
  <c r="L42" i="17" s="1"/>
  <c r="F42" i="17"/>
  <c r="Q41" i="17"/>
  <c r="R41" i="17" s="1"/>
  <c r="L41" i="17"/>
  <c r="K41" i="17"/>
  <c r="F41" i="17"/>
  <c r="T41" i="17" s="1"/>
  <c r="Q40" i="17"/>
  <c r="R40" i="17" s="1"/>
  <c r="K40" i="17"/>
  <c r="L40" i="17" s="1"/>
  <c r="F40" i="17"/>
  <c r="Q39" i="17"/>
  <c r="R39" i="17" s="1"/>
  <c r="L39" i="17"/>
  <c r="K39" i="17"/>
  <c r="F39" i="17"/>
  <c r="Q38" i="17"/>
  <c r="R38" i="17" s="1"/>
  <c r="K38" i="17"/>
  <c r="L38" i="17" s="1"/>
  <c r="F38" i="17"/>
  <c r="Q37" i="17"/>
  <c r="R37" i="17" s="1"/>
  <c r="K37" i="17"/>
  <c r="L37" i="17" s="1"/>
  <c r="F37" i="17"/>
  <c r="Q36" i="17"/>
  <c r="R36" i="17" s="1"/>
  <c r="K36" i="17"/>
  <c r="L36" i="17" s="1"/>
  <c r="F36" i="17"/>
  <c r="T36" i="17" s="1"/>
  <c r="Q35" i="17"/>
  <c r="R35" i="17" s="1"/>
  <c r="K35" i="17"/>
  <c r="L35" i="17" s="1"/>
  <c r="F35" i="17"/>
  <c r="Q34" i="17"/>
  <c r="R34" i="17" s="1"/>
  <c r="K34" i="17"/>
  <c r="L34" i="17" s="1"/>
  <c r="F34" i="17"/>
  <c r="T34" i="17" s="1"/>
  <c r="Q33" i="17"/>
  <c r="R33" i="17" s="1"/>
  <c r="L33" i="17"/>
  <c r="K33" i="17"/>
  <c r="F33" i="17"/>
  <c r="Q32" i="17"/>
  <c r="R32" i="17" s="1"/>
  <c r="K32" i="17"/>
  <c r="L32" i="17" s="1"/>
  <c r="F32" i="17"/>
  <c r="Q31" i="17"/>
  <c r="R31" i="17" s="1"/>
  <c r="K31" i="17"/>
  <c r="L31" i="17" s="1"/>
  <c r="F31" i="17"/>
  <c r="Q30" i="17"/>
  <c r="R30" i="17" s="1"/>
  <c r="K30" i="17"/>
  <c r="L30" i="17" s="1"/>
  <c r="F30" i="17"/>
  <c r="T30" i="17" s="1"/>
  <c r="Q29" i="17"/>
  <c r="R29" i="17" s="1"/>
  <c r="K29" i="17"/>
  <c r="L29" i="17" s="1"/>
  <c r="F29" i="17"/>
  <c r="Q28" i="17"/>
  <c r="R28" i="17" s="1"/>
  <c r="K28" i="17"/>
  <c r="L28" i="17" s="1"/>
  <c r="F28" i="17"/>
  <c r="Q27" i="17"/>
  <c r="R27" i="17" s="1"/>
  <c r="K27" i="17"/>
  <c r="L27" i="17" s="1"/>
  <c r="F27" i="17"/>
  <c r="Q26" i="17"/>
  <c r="R26" i="17" s="1"/>
  <c r="K26" i="17"/>
  <c r="L26" i="17" s="1"/>
  <c r="F26" i="17"/>
  <c r="Q25" i="17"/>
  <c r="R25" i="17" s="1"/>
  <c r="K25" i="17"/>
  <c r="L25" i="17" s="1"/>
  <c r="F25" i="17"/>
  <c r="Q24" i="17"/>
  <c r="R24" i="17" s="1"/>
  <c r="K24" i="17"/>
  <c r="L24" i="17" s="1"/>
  <c r="F24" i="17"/>
  <c r="Q23" i="17"/>
  <c r="R23" i="17" s="1"/>
  <c r="K23" i="17"/>
  <c r="L23" i="17" s="1"/>
  <c r="F23" i="17"/>
  <c r="Q22" i="17"/>
  <c r="R22" i="17" s="1"/>
  <c r="K22" i="17"/>
  <c r="L22" i="17" s="1"/>
  <c r="F22" i="17"/>
  <c r="Q21" i="17"/>
  <c r="R21" i="17" s="1"/>
  <c r="L21" i="17"/>
  <c r="K21" i="17"/>
  <c r="F21" i="17"/>
  <c r="Q20" i="17"/>
  <c r="R20" i="17" s="1"/>
  <c r="K20" i="17"/>
  <c r="L20" i="17" s="1"/>
  <c r="F20" i="17"/>
  <c r="T20" i="17" s="1"/>
  <c r="Q19" i="17"/>
  <c r="R19" i="17" s="1"/>
  <c r="L19" i="17"/>
  <c r="K19" i="17"/>
  <c r="F19" i="17"/>
  <c r="Q18" i="17"/>
  <c r="R18" i="17" s="1"/>
  <c r="K18" i="17"/>
  <c r="L18" i="17" s="1"/>
  <c r="F18" i="17"/>
  <c r="Q17" i="17"/>
  <c r="R17" i="17" s="1"/>
  <c r="L17" i="17"/>
  <c r="K17" i="17"/>
  <c r="F17" i="17"/>
  <c r="T17" i="17" s="1"/>
  <c r="Q16" i="17"/>
  <c r="R16" i="17" s="1"/>
  <c r="K16" i="17"/>
  <c r="L16" i="17" s="1"/>
  <c r="F16" i="17"/>
  <c r="Q15" i="17"/>
  <c r="R15" i="17" s="1"/>
  <c r="K15" i="17"/>
  <c r="L15" i="17" s="1"/>
  <c r="F15" i="17"/>
  <c r="Q14" i="17"/>
  <c r="R14" i="17" s="1"/>
  <c r="K14" i="17"/>
  <c r="L14" i="17" s="1"/>
  <c r="F14" i="17"/>
  <c r="Q13" i="17"/>
  <c r="R13" i="17" s="1"/>
  <c r="K13" i="17"/>
  <c r="L13" i="17" s="1"/>
  <c r="F13" i="17"/>
  <c r="T13" i="17" s="1"/>
  <c r="Q12" i="17"/>
  <c r="R12" i="17" s="1"/>
  <c r="K12" i="17"/>
  <c r="L12" i="17" s="1"/>
  <c r="F12" i="17"/>
  <c r="Q11" i="17"/>
  <c r="R11" i="17" s="1"/>
  <c r="K11" i="17"/>
  <c r="L11" i="17" s="1"/>
  <c r="F11" i="17"/>
  <c r="Q10" i="17"/>
  <c r="R10" i="17" s="1"/>
  <c r="K10" i="17"/>
  <c r="L10" i="17" s="1"/>
  <c r="F10" i="17"/>
  <c r="Q9" i="17"/>
  <c r="R9" i="17" s="1"/>
  <c r="K9" i="17"/>
  <c r="L9" i="17" s="1"/>
  <c r="F9" i="17"/>
  <c r="T9" i="17" s="1"/>
  <c r="Q8" i="17"/>
  <c r="R8" i="17" s="1"/>
  <c r="K8" i="17"/>
  <c r="L8" i="17" s="1"/>
  <c r="F8" i="17"/>
  <c r="Q7" i="17"/>
  <c r="R7" i="17" s="1"/>
  <c r="K7" i="17"/>
  <c r="L7" i="17" s="1"/>
  <c r="F7" i="17"/>
  <c r="Q6" i="17"/>
  <c r="R6" i="17" s="1"/>
  <c r="K6" i="17"/>
  <c r="L6" i="17" s="1"/>
  <c r="F6" i="17"/>
  <c r="Q5" i="17"/>
  <c r="R5" i="17" s="1"/>
  <c r="K5" i="17"/>
  <c r="L5" i="17" s="1"/>
  <c r="F5" i="17"/>
  <c r="T5" i="17" s="1"/>
  <c r="Q90" i="16"/>
  <c r="R90" i="16" s="1"/>
  <c r="K90" i="16"/>
  <c r="L90" i="16" s="1"/>
  <c r="F90" i="16"/>
  <c r="Q89" i="16"/>
  <c r="R89" i="16" s="1"/>
  <c r="K89" i="16"/>
  <c r="L89" i="16" s="1"/>
  <c r="T89" i="16" s="1"/>
  <c r="F89" i="16"/>
  <c r="Q88" i="16"/>
  <c r="R88" i="16" s="1"/>
  <c r="K88" i="16"/>
  <c r="L88" i="16" s="1"/>
  <c r="T88" i="16" s="1"/>
  <c r="F88" i="16"/>
  <c r="R87" i="16"/>
  <c r="K87" i="16"/>
  <c r="L87" i="16" s="1"/>
  <c r="F87" i="16"/>
  <c r="Q86" i="16"/>
  <c r="R86" i="16" s="1"/>
  <c r="K86" i="16"/>
  <c r="L86" i="16" s="1"/>
  <c r="F86" i="16"/>
  <c r="Q85" i="16"/>
  <c r="R85" i="16" s="1"/>
  <c r="K85" i="16"/>
  <c r="L85" i="16" s="1"/>
  <c r="F85" i="16"/>
  <c r="Q84" i="16"/>
  <c r="R84" i="16" s="1"/>
  <c r="K84" i="16"/>
  <c r="L84" i="16" s="1"/>
  <c r="F84" i="16"/>
  <c r="Q83" i="16"/>
  <c r="R83" i="16" s="1"/>
  <c r="K83" i="16"/>
  <c r="L83" i="16" s="1"/>
  <c r="F83" i="16"/>
  <c r="Q82" i="16"/>
  <c r="R82" i="16" s="1"/>
  <c r="K82" i="16"/>
  <c r="L82" i="16" s="1"/>
  <c r="F82" i="16"/>
  <c r="T82" i="16" s="1"/>
  <c r="Q81" i="16"/>
  <c r="R81" i="16" s="1"/>
  <c r="K81" i="16"/>
  <c r="L81" i="16" s="1"/>
  <c r="F81" i="16"/>
  <c r="T81" i="16" s="1"/>
  <c r="Q80" i="16"/>
  <c r="R80" i="16" s="1"/>
  <c r="K80" i="16"/>
  <c r="L80" i="16" s="1"/>
  <c r="F80" i="16"/>
  <c r="Q79" i="16"/>
  <c r="R79" i="16" s="1"/>
  <c r="K79" i="16"/>
  <c r="L79" i="16" s="1"/>
  <c r="F79" i="16"/>
  <c r="Q78" i="16"/>
  <c r="R78" i="16" s="1"/>
  <c r="K78" i="16"/>
  <c r="L78" i="16" s="1"/>
  <c r="F78" i="16"/>
  <c r="T78" i="16" s="1"/>
  <c r="Q77" i="16"/>
  <c r="R77" i="16" s="1"/>
  <c r="K77" i="16"/>
  <c r="L77" i="16" s="1"/>
  <c r="F77" i="16"/>
  <c r="T77" i="16" s="1"/>
  <c r="Q76" i="16"/>
  <c r="R76" i="16" s="1"/>
  <c r="K76" i="16"/>
  <c r="L76" i="16" s="1"/>
  <c r="F76" i="16"/>
  <c r="Q75" i="16"/>
  <c r="R75" i="16" s="1"/>
  <c r="K75" i="16"/>
  <c r="L75" i="16" s="1"/>
  <c r="F75" i="16"/>
  <c r="Q74" i="16"/>
  <c r="R74" i="16" s="1"/>
  <c r="K74" i="16"/>
  <c r="L74" i="16" s="1"/>
  <c r="F74" i="16"/>
  <c r="T74" i="16" s="1"/>
  <c r="Q73" i="16"/>
  <c r="R73" i="16" s="1"/>
  <c r="K73" i="16"/>
  <c r="L73" i="16" s="1"/>
  <c r="F73" i="16"/>
  <c r="T73" i="16" s="1"/>
  <c r="Q72" i="16"/>
  <c r="R72" i="16" s="1"/>
  <c r="K72" i="16"/>
  <c r="L72" i="16" s="1"/>
  <c r="F72" i="16"/>
  <c r="Q71" i="16"/>
  <c r="R71" i="16" s="1"/>
  <c r="K71" i="16"/>
  <c r="L71" i="16" s="1"/>
  <c r="F71" i="16"/>
  <c r="Q70" i="16"/>
  <c r="R70" i="16" s="1"/>
  <c r="K70" i="16"/>
  <c r="L70" i="16" s="1"/>
  <c r="F70" i="16"/>
  <c r="T70" i="16" s="1"/>
  <c r="Q69" i="16"/>
  <c r="R69" i="16" s="1"/>
  <c r="K69" i="16"/>
  <c r="L69" i="16" s="1"/>
  <c r="F69" i="16"/>
  <c r="T69" i="16" s="1"/>
  <c r="Q68" i="16"/>
  <c r="R68" i="16" s="1"/>
  <c r="K68" i="16"/>
  <c r="L68" i="16" s="1"/>
  <c r="F68" i="16"/>
  <c r="Q67" i="16"/>
  <c r="R67" i="16" s="1"/>
  <c r="K67" i="16"/>
  <c r="L67" i="16" s="1"/>
  <c r="F67" i="16"/>
  <c r="Q66" i="16"/>
  <c r="R66" i="16" s="1"/>
  <c r="K66" i="16"/>
  <c r="L66" i="16" s="1"/>
  <c r="F66" i="16"/>
  <c r="T66" i="16" s="1"/>
  <c r="Q65" i="16"/>
  <c r="R65" i="16" s="1"/>
  <c r="K65" i="16"/>
  <c r="L65" i="16" s="1"/>
  <c r="F65" i="16"/>
  <c r="T65" i="16" s="1"/>
  <c r="Q64" i="16"/>
  <c r="R64" i="16" s="1"/>
  <c r="K64" i="16"/>
  <c r="L64" i="16" s="1"/>
  <c r="F64" i="16"/>
  <c r="Q63" i="16"/>
  <c r="R63" i="16" s="1"/>
  <c r="K63" i="16"/>
  <c r="L63" i="16" s="1"/>
  <c r="F63" i="16"/>
  <c r="Q62" i="16"/>
  <c r="R62" i="16" s="1"/>
  <c r="K62" i="16"/>
  <c r="L62" i="16" s="1"/>
  <c r="F62" i="16"/>
  <c r="T62" i="16" s="1"/>
  <c r="Q61" i="16"/>
  <c r="R61" i="16" s="1"/>
  <c r="K61" i="16"/>
  <c r="L61" i="16" s="1"/>
  <c r="F61" i="16"/>
  <c r="T61" i="16" s="1"/>
  <c r="Q60" i="16"/>
  <c r="R60" i="16" s="1"/>
  <c r="K60" i="16"/>
  <c r="L60" i="16" s="1"/>
  <c r="F60" i="16"/>
  <c r="Q59" i="16"/>
  <c r="R59" i="16" s="1"/>
  <c r="K59" i="16"/>
  <c r="L59" i="16" s="1"/>
  <c r="F59" i="16"/>
  <c r="Q58" i="16"/>
  <c r="R58" i="16" s="1"/>
  <c r="K58" i="16"/>
  <c r="L58" i="16" s="1"/>
  <c r="F58" i="16"/>
  <c r="T58" i="16" s="1"/>
  <c r="Q57" i="16"/>
  <c r="R57" i="16" s="1"/>
  <c r="K57" i="16"/>
  <c r="L57" i="16" s="1"/>
  <c r="F57" i="16"/>
  <c r="T57" i="16" s="1"/>
  <c r="Q56" i="16"/>
  <c r="R56" i="16" s="1"/>
  <c r="K56" i="16"/>
  <c r="L56" i="16" s="1"/>
  <c r="F56" i="16"/>
  <c r="Q55" i="16"/>
  <c r="R55" i="16" s="1"/>
  <c r="K55" i="16"/>
  <c r="L55" i="16" s="1"/>
  <c r="F55" i="16"/>
  <c r="Q54" i="16"/>
  <c r="R54" i="16" s="1"/>
  <c r="K54" i="16"/>
  <c r="L54" i="16" s="1"/>
  <c r="F54" i="16"/>
  <c r="T54" i="16" s="1"/>
  <c r="Q53" i="16"/>
  <c r="R53" i="16" s="1"/>
  <c r="K53" i="16"/>
  <c r="L53" i="16" s="1"/>
  <c r="F53" i="16"/>
  <c r="Q52" i="16"/>
  <c r="R52" i="16" s="1"/>
  <c r="K52" i="16"/>
  <c r="L52" i="16" s="1"/>
  <c r="F52" i="16"/>
  <c r="Q51" i="16"/>
  <c r="R51" i="16" s="1"/>
  <c r="K51" i="16"/>
  <c r="L51" i="16" s="1"/>
  <c r="F51" i="16"/>
  <c r="Q50" i="16"/>
  <c r="R50" i="16" s="1"/>
  <c r="K50" i="16"/>
  <c r="L50" i="16" s="1"/>
  <c r="F50" i="16"/>
  <c r="T50" i="16" s="1"/>
  <c r="Q49" i="16"/>
  <c r="R49" i="16" s="1"/>
  <c r="K49" i="16"/>
  <c r="L49" i="16" s="1"/>
  <c r="F49" i="16"/>
  <c r="Q48" i="16"/>
  <c r="R48" i="16" s="1"/>
  <c r="K48" i="16"/>
  <c r="L48" i="16" s="1"/>
  <c r="F48" i="16"/>
  <c r="Q47" i="16"/>
  <c r="R47" i="16" s="1"/>
  <c r="K47" i="16"/>
  <c r="L47" i="16" s="1"/>
  <c r="F47" i="16"/>
  <c r="Q46" i="16"/>
  <c r="R46" i="16" s="1"/>
  <c r="K46" i="16"/>
  <c r="L46" i="16" s="1"/>
  <c r="F46" i="16"/>
  <c r="T46" i="16" s="1"/>
  <c r="R45" i="16"/>
  <c r="F45" i="16"/>
  <c r="R44" i="16"/>
  <c r="Q44" i="16"/>
  <c r="K44" i="16"/>
  <c r="L44" i="16" s="1"/>
  <c r="T44" i="16" s="1"/>
  <c r="F44" i="16"/>
  <c r="Q43" i="16"/>
  <c r="R43" i="16" s="1"/>
  <c r="K43" i="16"/>
  <c r="L43" i="16" s="1"/>
  <c r="F43" i="16"/>
  <c r="Q42" i="16"/>
  <c r="R42" i="16" s="1"/>
  <c r="K42" i="16"/>
  <c r="L42" i="16" s="1"/>
  <c r="F42" i="16"/>
  <c r="Q41" i="16"/>
  <c r="R41" i="16" s="1"/>
  <c r="K41" i="16"/>
  <c r="L41" i="16" s="1"/>
  <c r="F41" i="16"/>
  <c r="Q40" i="16"/>
  <c r="R40" i="16" s="1"/>
  <c r="K40" i="16"/>
  <c r="L40" i="16" s="1"/>
  <c r="F40" i="16"/>
  <c r="Q39" i="16"/>
  <c r="R39" i="16" s="1"/>
  <c r="K39" i="16"/>
  <c r="L39" i="16" s="1"/>
  <c r="F39" i="16"/>
  <c r="Q38" i="16"/>
  <c r="R38" i="16" s="1"/>
  <c r="K38" i="16"/>
  <c r="L38" i="16" s="1"/>
  <c r="F38" i="16"/>
  <c r="Q37" i="16"/>
  <c r="R37" i="16" s="1"/>
  <c r="K37" i="16"/>
  <c r="L37" i="16" s="1"/>
  <c r="F37" i="16"/>
  <c r="Q36" i="16"/>
  <c r="R36" i="16" s="1"/>
  <c r="K36" i="16"/>
  <c r="L36" i="16" s="1"/>
  <c r="F36" i="16"/>
  <c r="Q35" i="16"/>
  <c r="R35" i="16" s="1"/>
  <c r="T35" i="16" s="1"/>
  <c r="L35" i="16"/>
  <c r="F35" i="16"/>
  <c r="Q34" i="16"/>
  <c r="R34" i="16" s="1"/>
  <c r="K34" i="16"/>
  <c r="L34" i="16" s="1"/>
  <c r="F34" i="16"/>
  <c r="Q33" i="16"/>
  <c r="R33" i="16" s="1"/>
  <c r="L33" i="16"/>
  <c r="T33" i="16" s="1"/>
  <c r="K33" i="16"/>
  <c r="F33" i="16"/>
  <c r="Q32" i="16"/>
  <c r="R32" i="16" s="1"/>
  <c r="K32" i="16"/>
  <c r="L32" i="16" s="1"/>
  <c r="T32" i="16" s="1"/>
  <c r="F32" i="16"/>
  <c r="Q31" i="16"/>
  <c r="R31" i="16" s="1"/>
  <c r="K31" i="16"/>
  <c r="L31" i="16" s="1"/>
  <c r="F31" i="16"/>
  <c r="Q30" i="16"/>
  <c r="R30" i="16" s="1"/>
  <c r="L30" i="16"/>
  <c r="T30" i="16" s="1"/>
  <c r="K30" i="16"/>
  <c r="F30" i="16"/>
  <c r="Q29" i="16"/>
  <c r="R29" i="16" s="1"/>
  <c r="K29" i="16"/>
  <c r="L29" i="16" s="1"/>
  <c r="T29" i="16" s="1"/>
  <c r="F29" i="16"/>
  <c r="Q28" i="16"/>
  <c r="R28" i="16" s="1"/>
  <c r="K28" i="16"/>
  <c r="L28" i="16" s="1"/>
  <c r="F28" i="16"/>
  <c r="Q27" i="16"/>
  <c r="R27" i="16" s="1"/>
  <c r="L27" i="16"/>
  <c r="T27" i="16" s="1"/>
  <c r="K27" i="16"/>
  <c r="F27" i="16"/>
  <c r="R26" i="16"/>
  <c r="K26" i="16"/>
  <c r="L26" i="16" s="1"/>
  <c r="T26" i="16" s="1"/>
  <c r="F26" i="16"/>
  <c r="Q25" i="16"/>
  <c r="R25" i="16" s="1"/>
  <c r="K25" i="16"/>
  <c r="L25" i="16" s="1"/>
  <c r="F25" i="16"/>
  <c r="Q24" i="16"/>
  <c r="R24" i="16" s="1"/>
  <c r="L24" i="16"/>
  <c r="K24" i="16"/>
  <c r="F24" i="16"/>
  <c r="Q23" i="16"/>
  <c r="R23" i="16" s="1"/>
  <c r="L23" i="16"/>
  <c r="T23" i="16" s="1"/>
  <c r="K23" i="16"/>
  <c r="F23" i="16"/>
  <c r="Q22" i="16"/>
  <c r="R22" i="16" s="1"/>
  <c r="K22" i="16"/>
  <c r="L22" i="16" s="1"/>
  <c r="F22" i="16"/>
  <c r="Q21" i="16"/>
  <c r="R21" i="16" s="1"/>
  <c r="K21" i="16"/>
  <c r="L21" i="16" s="1"/>
  <c r="T21" i="16" s="1"/>
  <c r="F21" i="16"/>
  <c r="R20" i="16"/>
  <c r="Q20" i="16"/>
  <c r="K20" i="16"/>
  <c r="L20" i="16" s="1"/>
  <c r="T20" i="16" s="1"/>
  <c r="F20" i="16"/>
  <c r="Q19" i="16"/>
  <c r="R19" i="16" s="1"/>
  <c r="K19" i="16"/>
  <c r="L19" i="16" s="1"/>
  <c r="T19" i="16" s="1"/>
  <c r="F19" i="16"/>
  <c r="Q18" i="16"/>
  <c r="R18" i="16" s="1"/>
  <c r="K18" i="16"/>
  <c r="L18" i="16" s="1"/>
  <c r="T18" i="16" s="1"/>
  <c r="F18" i="16"/>
  <c r="Q17" i="16"/>
  <c r="R17" i="16" s="1"/>
  <c r="K17" i="16"/>
  <c r="L17" i="16" s="1"/>
  <c r="F17" i="16"/>
  <c r="Q16" i="16"/>
  <c r="R16" i="16" s="1"/>
  <c r="K16" i="16"/>
  <c r="L16" i="16" s="1"/>
  <c r="T16" i="16" s="1"/>
  <c r="F16" i="16"/>
  <c r="Q15" i="16"/>
  <c r="R15" i="16" s="1"/>
  <c r="K15" i="16"/>
  <c r="L15" i="16" s="1"/>
  <c r="T15" i="16" s="1"/>
  <c r="F15" i="16"/>
  <c r="Q14" i="16"/>
  <c r="R14" i="16" s="1"/>
  <c r="K14" i="16"/>
  <c r="L14" i="16" s="1"/>
  <c r="T14" i="16" s="1"/>
  <c r="F14" i="16"/>
  <c r="Q13" i="16"/>
  <c r="R13" i="16" s="1"/>
  <c r="K13" i="16"/>
  <c r="L13" i="16" s="1"/>
  <c r="F13" i="16"/>
  <c r="Q12" i="16"/>
  <c r="R12" i="16" s="1"/>
  <c r="K12" i="16"/>
  <c r="L12" i="16" s="1"/>
  <c r="F12" i="16"/>
  <c r="Q11" i="16"/>
  <c r="R11" i="16" s="1"/>
  <c r="K11" i="16"/>
  <c r="L11" i="16" s="1"/>
  <c r="F11" i="16"/>
  <c r="Q10" i="16"/>
  <c r="R10" i="16" s="1"/>
  <c r="K10" i="16"/>
  <c r="L10" i="16" s="1"/>
  <c r="F10" i="16"/>
  <c r="Q9" i="16"/>
  <c r="R9" i="16" s="1"/>
  <c r="K9" i="16"/>
  <c r="L9" i="16" s="1"/>
  <c r="F9" i="16"/>
  <c r="Q8" i="16"/>
  <c r="R8" i="16" s="1"/>
  <c r="K8" i="16"/>
  <c r="L8" i="16" s="1"/>
  <c r="F8" i="16"/>
  <c r="Q7" i="16"/>
  <c r="R7" i="16" s="1"/>
  <c r="K7" i="16"/>
  <c r="L7" i="16" s="1"/>
  <c r="F7" i="16"/>
  <c r="T7" i="16" s="1"/>
  <c r="Q6" i="16"/>
  <c r="R6" i="16" s="1"/>
  <c r="K6" i="16"/>
  <c r="L6" i="16" s="1"/>
  <c r="F6" i="16"/>
  <c r="Q5" i="16"/>
  <c r="R5" i="16" s="1"/>
  <c r="K5" i="16"/>
  <c r="L5" i="16" s="1"/>
  <c r="F5" i="16"/>
  <c r="T5" i="16" s="1"/>
  <c r="T51" i="17" l="1"/>
  <c r="T31" i="17"/>
  <c r="T55" i="17"/>
  <c r="T37" i="17"/>
  <c r="T32" i="17"/>
  <c r="T39" i="17"/>
  <c r="T56" i="17"/>
  <c r="T63" i="17"/>
  <c r="T27" i="17"/>
  <c r="T7" i="17"/>
  <c r="T11" i="17"/>
  <c r="T15" i="17"/>
  <c r="T22" i="17"/>
  <c r="T29" i="17"/>
  <c r="T46" i="17"/>
  <c r="T53" i="17"/>
  <c r="T61" i="17"/>
  <c r="T19" i="17"/>
  <c r="T43" i="17"/>
  <c r="T26" i="17"/>
  <c r="T33" i="17"/>
  <c r="T50" i="17"/>
  <c r="T57" i="17"/>
  <c r="T8" i="17"/>
  <c r="T12" i="17"/>
  <c r="T16" i="17"/>
  <c r="T23" i="17"/>
  <c r="T40" i="17"/>
  <c r="T47" i="17"/>
  <c r="T24" i="17"/>
  <c r="T48" i="17"/>
  <c r="T21" i="17"/>
  <c r="T38" i="17"/>
  <c r="T45" i="17"/>
  <c r="T62" i="17"/>
  <c r="T6" i="17"/>
  <c r="T10" i="17"/>
  <c r="T14" i="17"/>
  <c r="T28" i="17"/>
  <c r="T35" i="17"/>
  <c r="T52" i="17"/>
  <c r="T59" i="17"/>
  <c r="T18" i="17"/>
  <c r="T25" i="17"/>
  <c r="T42" i="17"/>
  <c r="T49" i="17"/>
  <c r="T22" i="16"/>
  <c r="T9" i="16"/>
  <c r="T24" i="16"/>
  <c r="T36" i="16"/>
  <c r="T42" i="16"/>
  <c r="T86" i="16"/>
  <c r="T37" i="16"/>
  <c r="T40" i="16"/>
  <c r="T43" i="16"/>
  <c r="T90" i="16"/>
  <c r="T41" i="16"/>
  <c r="T48" i="16"/>
  <c r="T52" i="16"/>
  <c r="T56" i="16"/>
  <c r="T60" i="16"/>
  <c r="T64" i="16"/>
  <c r="T68" i="16"/>
  <c r="T72" i="16"/>
  <c r="T76" i="16"/>
  <c r="T80" i="16"/>
  <c r="T84" i="16"/>
  <c r="T13" i="16"/>
  <c r="T38" i="16"/>
  <c r="T11" i="16"/>
  <c r="T49" i="16"/>
  <c r="T53" i="16"/>
  <c r="T39" i="16"/>
  <c r="T45" i="16"/>
  <c r="T85" i="16"/>
  <c r="T8" i="16"/>
  <c r="T12" i="16"/>
  <c r="T47" i="16"/>
  <c r="T51" i="16"/>
  <c r="T55" i="16"/>
  <c r="T59" i="16"/>
  <c r="T63" i="16"/>
  <c r="T67" i="16"/>
  <c r="T71" i="16"/>
  <c r="T75" i="16"/>
  <c r="T79" i="16"/>
  <c r="T83" i="16"/>
  <c r="T17" i="16"/>
  <c r="T25" i="16"/>
  <c r="T28" i="16"/>
  <c r="T31" i="16"/>
  <c r="T34" i="16"/>
  <c r="T6" i="16"/>
  <c r="T10" i="16"/>
  <c r="T87" i="16"/>
</calcChain>
</file>

<file path=xl/sharedStrings.xml><?xml version="1.0" encoding="utf-8"?>
<sst xmlns="http://schemas.openxmlformats.org/spreadsheetml/2006/main" count="370" uniqueCount="298">
  <si>
    <t>S.NO</t>
  </si>
  <si>
    <t>DB</t>
  </si>
  <si>
    <t>DA</t>
  </si>
  <si>
    <t>D</t>
  </si>
  <si>
    <t>A1 kes.</t>
  </si>
  <si>
    <t>A2 kes.</t>
  </si>
  <si>
    <t>A3 kes.</t>
  </si>
  <si>
    <t>A4 kes.</t>
  </si>
  <si>
    <t>A  kesinti</t>
  </si>
  <si>
    <t>A NOTU</t>
  </si>
  <si>
    <t>E1 kes.</t>
  </si>
  <si>
    <t>E2 kes.</t>
  </si>
  <si>
    <t>E3 kes.</t>
  </si>
  <si>
    <t>E4 kes.</t>
  </si>
  <si>
    <t>E  kesinti</t>
  </si>
  <si>
    <t>E NOTU</t>
  </si>
  <si>
    <t>P</t>
  </si>
  <si>
    <t>TOPLAM</t>
  </si>
  <si>
    <t>ELA</t>
  </si>
  <si>
    <t>ERYAŞAR</t>
  </si>
  <si>
    <t>EYLÜL</t>
  </si>
  <si>
    <t>DURU</t>
  </si>
  <si>
    <t>BIÇAKLAR</t>
  </si>
  <si>
    <t>DENİZ</t>
  </si>
  <si>
    <t>ÜNALP</t>
  </si>
  <si>
    <t>LARA KIVILCIM</t>
  </si>
  <si>
    <t>ÜÇYİĞİTLER</t>
  </si>
  <si>
    <t>ELİS</t>
  </si>
  <si>
    <t>YAPICI</t>
  </si>
  <si>
    <t>ÖYKÜ</t>
  </si>
  <si>
    <t>GÜRBÜZ</t>
  </si>
  <si>
    <t>ZEYNEB KAREN</t>
  </si>
  <si>
    <t>ŞEN</t>
  </si>
  <si>
    <t>ELİF DURU</t>
  </si>
  <si>
    <t>KOÇAK</t>
  </si>
  <si>
    <t>EZO PERA</t>
  </si>
  <si>
    <t>ÖZDEMİR</t>
  </si>
  <si>
    <t>ZEYNEP ECE</t>
  </si>
  <si>
    <t>GÖZLÜKAVAK</t>
  </si>
  <si>
    <t>NEFES</t>
  </si>
  <si>
    <t>NERMAN</t>
  </si>
  <si>
    <t>LEYLA LARA</t>
  </si>
  <si>
    <t>SETTAR</t>
  </si>
  <si>
    <t>ÖZOLUR</t>
  </si>
  <si>
    <t>AMER</t>
  </si>
  <si>
    <t>ÖZ</t>
  </si>
  <si>
    <t>KUZUCU</t>
  </si>
  <si>
    <t>İKLİM</t>
  </si>
  <si>
    <t>BÖCEKCİ</t>
  </si>
  <si>
    <t>ALYA</t>
  </si>
  <si>
    <t>İDEMEN</t>
  </si>
  <si>
    <t>ELİF</t>
  </si>
  <si>
    <t>ÇAKIR</t>
  </si>
  <si>
    <t>SARE</t>
  </si>
  <si>
    <t>ÖZSOY</t>
  </si>
  <si>
    <t>ÖYKÜ NAZ</t>
  </si>
  <si>
    <t>SEVİNÇ</t>
  </si>
  <si>
    <t>ARYA</t>
  </si>
  <si>
    <t>PINAR</t>
  </si>
  <si>
    <t>DERYA</t>
  </si>
  <si>
    <t>YILDIZHAN</t>
  </si>
  <si>
    <t>ADEL DENİZ</t>
  </si>
  <si>
    <t>CEYLAN</t>
  </si>
  <si>
    <t>LEYLA</t>
  </si>
  <si>
    <t>ODABAŞIOĞLU</t>
  </si>
  <si>
    <t>PARLA</t>
  </si>
  <si>
    <t>HANAYLIOĞLU</t>
  </si>
  <si>
    <t>TANEM</t>
  </si>
  <si>
    <t>CANDAN</t>
  </si>
  <si>
    <t>SERRA</t>
  </si>
  <si>
    <t>AKHİSARLI</t>
  </si>
  <si>
    <t>ELİS RÜYA</t>
  </si>
  <si>
    <t>ERKEÇ</t>
  </si>
  <si>
    <t>KILKIL</t>
  </si>
  <si>
    <t>LENA</t>
  </si>
  <si>
    <t>BARKIN</t>
  </si>
  <si>
    <t>MİRA</t>
  </si>
  <si>
    <t>ÖZEL</t>
  </si>
  <si>
    <t>ÖZGÜ</t>
  </si>
  <si>
    <t>TÜZEN</t>
  </si>
  <si>
    <t>MİNEL ELİZ</t>
  </si>
  <si>
    <t>ERSOY</t>
  </si>
  <si>
    <t>CANSIN</t>
  </si>
  <si>
    <t>ÜLGEN</t>
  </si>
  <si>
    <t>BALIM</t>
  </si>
  <si>
    <t>KESİCİ</t>
  </si>
  <si>
    <t>NİL</t>
  </si>
  <si>
    <t>TOSYALI</t>
  </si>
  <si>
    <t>GÜLER</t>
  </si>
  <si>
    <t>DEFNE</t>
  </si>
  <si>
    <t>UYGAÇ</t>
  </si>
  <si>
    <t>HİDAYET CEMRE</t>
  </si>
  <si>
    <t>GÜLTAŞ</t>
  </si>
  <si>
    <t>TOMRİS DENİZ</t>
  </si>
  <si>
    <t>ŞAKA</t>
  </si>
  <si>
    <t>ELİFGÜL</t>
  </si>
  <si>
    <t>TAŞ</t>
  </si>
  <si>
    <t>ŞAHİNKAYA</t>
  </si>
  <si>
    <t>LİYA</t>
  </si>
  <si>
    <t>CİHANGİR</t>
  </si>
  <si>
    <t>ALYA EMİNE</t>
  </si>
  <si>
    <t>TURAN</t>
  </si>
  <si>
    <t>ALMİLA</t>
  </si>
  <si>
    <t>GÜRAL</t>
  </si>
  <si>
    <t>BADE</t>
  </si>
  <si>
    <t>DEĞİRMENCİOĞLU</t>
  </si>
  <si>
    <t>ZEHRA</t>
  </si>
  <si>
    <t>AYDIN</t>
  </si>
  <si>
    <t>ADA</t>
  </si>
  <si>
    <t>SAVLAK</t>
  </si>
  <si>
    <t>DOĞA</t>
  </si>
  <si>
    <t>YURDAKUL</t>
  </si>
  <si>
    <t>NEFİSE NESRİN</t>
  </si>
  <si>
    <t>YILMAZ</t>
  </si>
  <si>
    <t>RÜYA</t>
  </si>
  <si>
    <t>DİVİLİOĞLU</t>
  </si>
  <si>
    <t>LİA</t>
  </si>
  <si>
    <t>İLTÜZER</t>
  </si>
  <si>
    <t>ELYA</t>
  </si>
  <si>
    <t>ALKILIÇ</t>
  </si>
  <si>
    <t>BETÜL</t>
  </si>
  <si>
    <t>KURUÇAY</t>
  </si>
  <si>
    <t>BOYNUİNCE</t>
  </si>
  <si>
    <t>ALYA DENİZ</t>
  </si>
  <si>
    <t>ASLAN</t>
  </si>
  <si>
    <t>ÖZÇETİN</t>
  </si>
  <si>
    <t>NEHİR</t>
  </si>
  <si>
    <t>CİRİT</t>
  </si>
  <si>
    <t>SELEN</t>
  </si>
  <si>
    <t>KÜRKÇÜ</t>
  </si>
  <si>
    <t>GÜNEŞ</t>
  </si>
  <si>
    <t>DURMAZ</t>
  </si>
  <si>
    <t>DERİN</t>
  </si>
  <si>
    <t>ÇAY</t>
  </si>
  <si>
    <t>ÇAĞLA</t>
  </si>
  <si>
    <t>ALMACI</t>
  </si>
  <si>
    <t>KANTAR</t>
  </si>
  <si>
    <t>ZEYNEP</t>
  </si>
  <si>
    <t>BİCEN</t>
  </si>
  <si>
    <t>DENİZ EVA</t>
  </si>
  <si>
    <t>ÇELİK</t>
  </si>
  <si>
    <t>DEREN</t>
  </si>
  <si>
    <t>SERT</t>
  </si>
  <si>
    <t>YAYGIN</t>
  </si>
  <si>
    <t>KUMRU</t>
  </si>
  <si>
    <t>KÜÇÜKVATAN</t>
  </si>
  <si>
    <t>LİLİANA</t>
  </si>
  <si>
    <t>GÖKGÖZ</t>
  </si>
  <si>
    <t>ÖZÜM GÖKÇE</t>
  </si>
  <si>
    <t>IŞIKLI</t>
  </si>
  <si>
    <t>KAHRAMANOĞLU</t>
  </si>
  <si>
    <t>UMAY DORA</t>
  </si>
  <si>
    <t>YÜCEL</t>
  </si>
  <si>
    <t>ASLIM</t>
  </si>
  <si>
    <t>ELBİR</t>
  </si>
  <si>
    <t>AKSOY</t>
  </si>
  <si>
    <t>KAYHAN</t>
  </si>
  <si>
    <t>DENİZ KAYRA</t>
  </si>
  <si>
    <t>ÖZCAN</t>
  </si>
  <si>
    <t>NİDA</t>
  </si>
  <si>
    <t>KÖLEMEN</t>
  </si>
  <si>
    <t>BAŞAK</t>
  </si>
  <si>
    <t>ÇELİKBAŞ</t>
  </si>
  <si>
    <t>ZEYNEP ILGIN</t>
  </si>
  <si>
    <t>ÇİLENGER</t>
  </si>
  <si>
    <t>ECE</t>
  </si>
  <si>
    <t>TANER</t>
  </si>
  <si>
    <t>LARİN</t>
  </si>
  <si>
    <t>AYHAN</t>
  </si>
  <si>
    <t>BADE ARİA</t>
  </si>
  <si>
    <t>BABACAN</t>
  </si>
  <si>
    <t>ASEL</t>
  </si>
  <si>
    <t>KARAGÖZ</t>
  </si>
  <si>
    <t>ÖZEL İZMİR BİL İLKOKULU</t>
  </si>
  <si>
    <t>KARŞIYAKA ÖZEL TAKEV İLKOKULU</t>
  </si>
  <si>
    <t>ÖZEL İZMİR BİLFEN İLKOKULU</t>
  </si>
  <si>
    <t>FATİH SULTAN MEHMET İLKOKULU</t>
  </si>
  <si>
    <t>KAPTAN ALTAN ALTUĞ İLKOKULU</t>
  </si>
  <si>
    <t>ÖZEL IŞIKKENT İLKOKULU</t>
  </si>
  <si>
    <t>AYRANCILAR ADNAN MENDERES İLKOKULU</t>
  </si>
  <si>
    <t>ÖZEL İZMİR SEV İLKOKULU</t>
  </si>
  <si>
    <t>ÖZEL İZMİR BAHÇEŞEHİR KOLEJİ ELLİNCİ YIL  İLKOKULU</t>
  </si>
  <si>
    <t>MAVİŞEHİR İLKOKULU</t>
  </si>
  <si>
    <t>İZMİR BÜYÜKÇİĞLİ ÖZEL TÜRK İLKOKULU</t>
  </si>
  <si>
    <t>AYRANCILAR EGE KOOP İLKOKULU</t>
  </si>
  <si>
    <t>ÖZEL BORNOVA BAYETAV İLKOKULU</t>
  </si>
  <si>
    <t>ÖZEL BORA İLKOKULU</t>
  </si>
  <si>
    <t xml:space="preserve"> AD</t>
  </si>
  <si>
    <t>SOYAD</t>
  </si>
  <si>
    <t>ELİSA</t>
  </si>
  <si>
    <t>PARILDAR</t>
  </si>
  <si>
    <t>LİDYA</t>
  </si>
  <si>
    <t>VAPURCU</t>
  </si>
  <si>
    <t>ELİZ EBRAR</t>
  </si>
  <si>
    <t>BÜKE</t>
  </si>
  <si>
    <t>TURNAOĞLU</t>
  </si>
  <si>
    <t>MASAL</t>
  </si>
  <si>
    <t>DÖNMEZ</t>
  </si>
  <si>
    <t>URGANCIOĞLU</t>
  </si>
  <si>
    <t>BAHÇELİOĞLU</t>
  </si>
  <si>
    <t>MAVİ</t>
  </si>
  <si>
    <t>KOÇ</t>
  </si>
  <si>
    <t>MUKADDES SU</t>
  </si>
  <si>
    <t>YAMAN</t>
  </si>
  <si>
    <t>VARVARA</t>
  </si>
  <si>
    <t>ZHURKOVSKA</t>
  </si>
  <si>
    <t>ELÇİN</t>
  </si>
  <si>
    <t>İÇÖZ</t>
  </si>
  <si>
    <t>AYLİN</t>
  </si>
  <si>
    <t>YÜKSEL</t>
  </si>
  <si>
    <t>ŞAHİN</t>
  </si>
  <si>
    <t>MENEMENLİ</t>
  </si>
  <si>
    <t>KÜBRA</t>
  </si>
  <si>
    <t>ÖZEKMEKÇİ</t>
  </si>
  <si>
    <t>ADANIR</t>
  </si>
  <si>
    <t>ELA BEREN</t>
  </si>
  <si>
    <t>KOŞAR</t>
  </si>
  <si>
    <t>DORA</t>
  </si>
  <si>
    <t>CESURLAR</t>
  </si>
  <si>
    <t>ADEN</t>
  </si>
  <si>
    <t>İRİZALP</t>
  </si>
  <si>
    <t>ERYEK</t>
  </si>
  <si>
    <t>UYKAZ</t>
  </si>
  <si>
    <t>ÖZGÜNERGE</t>
  </si>
  <si>
    <t>ÇİFTLİKLİ</t>
  </si>
  <si>
    <t>LAL PERİ</t>
  </si>
  <si>
    <t>CANAKAY</t>
  </si>
  <si>
    <t>GÜMÜŞ</t>
  </si>
  <si>
    <t>DERİN ECE</t>
  </si>
  <si>
    <t>DURMUŞ</t>
  </si>
  <si>
    <t>ÖZEN</t>
  </si>
  <si>
    <t>UZUNKUYU</t>
  </si>
  <si>
    <t>MASAL SARE</t>
  </si>
  <si>
    <t>KURT</t>
  </si>
  <si>
    <t>ZEYNEP DURU</t>
  </si>
  <si>
    <t>ÇETİN</t>
  </si>
  <si>
    <t>YAZ</t>
  </si>
  <si>
    <t>ADAMCİL</t>
  </si>
  <si>
    <t>KARATAŞ</t>
  </si>
  <si>
    <t>ÖYKÜ DERİN</t>
  </si>
  <si>
    <t>BERKMEN</t>
  </si>
  <si>
    <t>ÇAKAL</t>
  </si>
  <si>
    <t>ADEL</t>
  </si>
  <si>
    <t>MUTLU</t>
  </si>
  <si>
    <t>FLORENSIYA</t>
  </si>
  <si>
    <t>AYBAŞ</t>
  </si>
  <si>
    <t>NİSA</t>
  </si>
  <si>
    <t>TEKİN</t>
  </si>
  <si>
    <t>YAREN</t>
  </si>
  <si>
    <t>KILIÇ</t>
  </si>
  <si>
    <t>İNCİ</t>
  </si>
  <si>
    <t>ÖRGÜCÜLER</t>
  </si>
  <si>
    <t>SERTATIL</t>
  </si>
  <si>
    <t>İPEK</t>
  </si>
  <si>
    <t>ŞENTÜRK</t>
  </si>
  <si>
    <t>KIZILOĞLU</t>
  </si>
  <si>
    <t>ÇELİKEL</t>
  </si>
  <si>
    <t>EZGÜ</t>
  </si>
  <si>
    <t>ELİF MİNA</t>
  </si>
  <si>
    <t>DOĞRU</t>
  </si>
  <si>
    <t>ALİSA</t>
  </si>
  <si>
    <t>ÜSKÜP</t>
  </si>
  <si>
    <t>ELİZ</t>
  </si>
  <si>
    <t>DEMİREL</t>
  </si>
  <si>
    <t>YAVUZKURT</t>
  </si>
  <si>
    <t>ELİZYA</t>
  </si>
  <si>
    <t>MALHATUN</t>
  </si>
  <si>
    <t>MELİSSA</t>
  </si>
  <si>
    <t>HEPPEKCAN</t>
  </si>
  <si>
    <t>PALA</t>
  </si>
  <si>
    <t>DURU DENİZ</t>
  </si>
  <si>
    <t>ARAZA</t>
  </si>
  <si>
    <t>NALBANTOĞLU</t>
  </si>
  <si>
    <t>DENİZ DİLA</t>
  </si>
  <si>
    <t>BAYKAL</t>
  </si>
  <si>
    <t>CUNETOĞLU</t>
  </si>
  <si>
    <t>ÖZEL BORNOVA MEKTEBİM İLKOKULU</t>
  </si>
  <si>
    <t>ÖZEL BORNOVA BİLNET İLKOKULU</t>
  </si>
  <si>
    <t>ÖZEL GÜZELBAHÇE BAHÇEŞEHİR KOLEJİ</t>
  </si>
  <si>
    <t>NEBAHAT ALPARSLAN KARADAVUT İLKOKULU</t>
  </si>
  <si>
    <t>ÖZEL ERASLAN İLKOKULU</t>
  </si>
  <si>
    <t xml:space="preserve">SPORCUNUN ADI </t>
  </si>
  <si>
    <t>SOYADI</t>
  </si>
  <si>
    <t>SERBEST SERİ</t>
  </si>
  <si>
    <t>2025-2026 EĞİTİM ÖĞRETİM YILI OKUL SPORLARI RİTMİK CİMNASTİK MİNİKLER İL BİRİNCİLİĞİ
20 MAYIS 2026 HALKAPINAR SPOR SALONU</t>
  </si>
  <si>
    <t>MİNİK KIZLAR (B) GENEL SIRALAMA</t>
  </si>
  <si>
    <t>PUAN</t>
  </si>
  <si>
    <t>SIRA NO</t>
  </si>
  <si>
    <t>ÖZEL KARŞIYAKA BİLİM DOĞA İLKOKULU</t>
  </si>
  <si>
    <t>ALBAY ÇOLAK İBRAHİMBEY İLKOKULU</t>
  </si>
  <si>
    <t>ÖZEL BİLNET OKULLARI KARŞIYAKA İLKOKULU</t>
  </si>
  <si>
    <t>ÖZEL KARŞIYAKA SINAV KOLEJİ İLKOKULU</t>
  </si>
  <si>
    <t>ÖZEL BİLİMSEV KOLEJİ İLKOKULU</t>
  </si>
  <si>
    <t>MİNİK KIZLAR (B) TAKIM SIRALAMASI</t>
  </si>
  <si>
    <t>MİNİK KIZLAR (A) GENEL SIRALAMA</t>
  </si>
  <si>
    <t>TOP ALETİ</t>
  </si>
  <si>
    <t>MİNİK KIZLAR (A) TAKIM SIRALAMASI</t>
  </si>
  <si>
    <t>ÖZEL BİLİMSEV İLKOKULU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</si>
</sst>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name val="Calibri"/>
      <family val="1"/>
    </font>
    <font>
      <b/>
      <sz val="14"/>
      <name val="Calibri"/>
      <family val="1"/>
    </font>
    <font>
      <sz val="14"/>
      <name val="Calibri"/>
      <family val="1"/>
    </font>
    <font>
      <sz val="14"/>
      <name val="Calibri"/>
      <family val="1"/>
    </font>
    <font>
      <sz val="10"/>
      <name val="Arial"/>
      <family val="2"/>
    </font>
    <font>
      <sz val="14"/>
      <name val="Calibri"/>
      <family val="2"/>
      <charset val="162"/>
    </font>
    <font>
      <b/>
      <sz val="14"/>
      <name val="Calibri"/>
      <family val="2"/>
      <charset val="162"/>
    </font>
    <font>
      <sz val="14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6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sz val="16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8" fillId="4" borderId="11" xfId="0" applyFont="1" applyFill="1" applyBorder="1" applyAlignment="1" applyProtection="1">
      <alignment vertical="center" wrapText="1"/>
      <protection locked="0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8" fillId="6" borderId="14" xfId="0" applyFont="1" applyFill="1" applyBorder="1" applyAlignment="1" applyProtection="1">
      <alignment vertical="center" wrapText="1"/>
      <protection locked="0"/>
    </xf>
    <xf numFmtId="164" fontId="7" fillId="0" borderId="10" xfId="0" applyNumberFormat="1" applyFont="1" applyBorder="1" applyAlignment="1">
      <alignment horizontal="left" vertical="center"/>
    </xf>
    <xf numFmtId="0" fontId="7" fillId="6" borderId="13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2" fontId="7" fillId="0" borderId="18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10" fillId="3" borderId="4" xfId="0" applyNumberFormat="1" applyFont="1" applyFill="1" applyBorder="1" applyAlignment="1">
      <alignment horizontal="center" vertical="center"/>
    </xf>
    <xf numFmtId="0" fontId="11" fillId="4" borderId="16" xfId="1" applyFont="1" applyFill="1" applyBorder="1" applyAlignment="1" applyProtection="1">
      <alignment vertical="center" wrapText="1"/>
      <protection locked="0"/>
    </xf>
    <xf numFmtId="1" fontId="12" fillId="0" borderId="5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2" fontId="12" fillId="2" borderId="9" xfId="0" applyNumberFormat="1" applyFont="1" applyFill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2" fontId="10" fillId="0" borderId="25" xfId="0" applyNumberFormat="1" applyFont="1" applyBorder="1" applyAlignment="1">
      <alignment horizontal="center" vertical="center"/>
    </xf>
    <xf numFmtId="2" fontId="10" fillId="0" borderId="26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11"/>
  <sheetViews>
    <sheetView zoomScaleNormal="100" workbookViewId="0">
      <selection activeCell="F9" sqref="F9"/>
    </sheetView>
  </sheetViews>
  <sheetFormatPr defaultColWidth="9.28515625" defaultRowHeight="18.75" x14ac:dyDescent="0.25"/>
  <cols>
    <col min="1" max="1" width="12.42578125" style="4" customWidth="1"/>
    <col min="2" max="2" width="31.42578125" style="4" customWidth="1"/>
    <col min="3" max="3" width="25.28515625" style="4" customWidth="1"/>
    <col min="4" max="4" width="8.140625" style="5" customWidth="1"/>
    <col min="5" max="5" width="8" style="5" customWidth="1"/>
    <col min="6" max="6" width="8.7109375" style="5" customWidth="1"/>
    <col min="7" max="7" width="10" style="5" customWidth="1"/>
    <col min="8" max="8" width="10.7109375" style="5" customWidth="1"/>
    <col min="9" max="9" width="9.85546875" style="5" customWidth="1"/>
    <col min="10" max="10" width="10.42578125" style="5" customWidth="1"/>
    <col min="11" max="11" width="12" style="5" customWidth="1"/>
    <col min="12" max="12" width="10.28515625" style="5" customWidth="1"/>
    <col min="13" max="13" width="8.5703125" style="5" customWidth="1"/>
    <col min="14" max="14" width="8.42578125" style="5" customWidth="1"/>
    <col min="15" max="15" width="8.7109375" style="5" customWidth="1"/>
    <col min="16" max="16" width="9.28515625" style="5" customWidth="1"/>
    <col min="17" max="17" width="10.85546875" style="5" customWidth="1"/>
    <col min="18" max="18" width="12.5703125" style="5" customWidth="1"/>
    <col min="19" max="19" width="6.5703125" style="5" customWidth="1"/>
    <col min="20" max="20" width="12.85546875" style="5" customWidth="1"/>
    <col min="21" max="21" width="9.28515625" style="4" customWidth="1"/>
    <col min="22" max="16384" width="9.28515625" style="4"/>
  </cols>
  <sheetData>
    <row r="1" spans="1:52" ht="18" customHeight="1" x14ac:dyDescent="0.25">
      <c r="A1" s="35" t="s">
        <v>284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52" ht="23.2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/>
    </row>
    <row r="3" spans="1:52" s="11" customFormat="1" ht="24.95" customHeight="1" x14ac:dyDescent="0.25">
      <c r="A3" s="17" t="s">
        <v>285</v>
      </c>
      <c r="B3" s="17"/>
      <c r="C3" s="17"/>
      <c r="D3" s="18" t="s">
        <v>283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52" s="11" customFormat="1" ht="24.95" customHeight="1" x14ac:dyDescent="0.25">
      <c r="A4" s="19" t="s">
        <v>0</v>
      </c>
      <c r="B4" s="19" t="s">
        <v>281</v>
      </c>
      <c r="C4" s="19" t="s">
        <v>282</v>
      </c>
      <c r="D4" s="20" t="s">
        <v>1</v>
      </c>
      <c r="E4" s="20" t="s">
        <v>2</v>
      </c>
      <c r="F4" s="21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20" t="s">
        <v>8</v>
      </c>
      <c r="L4" s="21" t="s">
        <v>9</v>
      </c>
      <c r="M4" s="20" t="s">
        <v>10</v>
      </c>
      <c r="N4" s="20" t="s">
        <v>11</v>
      </c>
      <c r="O4" s="20" t="s">
        <v>12</v>
      </c>
      <c r="P4" s="20" t="s">
        <v>13</v>
      </c>
      <c r="Q4" s="20" t="s">
        <v>14</v>
      </c>
      <c r="R4" s="21" t="s">
        <v>15</v>
      </c>
      <c r="S4" s="20" t="s">
        <v>16</v>
      </c>
      <c r="T4" s="22" t="s">
        <v>17</v>
      </c>
      <c r="U4" s="12"/>
      <c r="V4" s="12"/>
      <c r="W4" s="12"/>
      <c r="X4" s="12"/>
      <c r="Y4" s="12"/>
      <c r="Z4" s="12"/>
      <c r="AA4" s="12"/>
      <c r="AB4" s="12"/>
      <c r="AC4" s="13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3"/>
      <c r="AX4" s="12"/>
      <c r="AY4" s="12"/>
      <c r="AZ4" s="14"/>
    </row>
    <row r="5" spans="1:52" s="11" customFormat="1" ht="24.95" customHeight="1" x14ac:dyDescent="0.25">
      <c r="A5" s="23">
        <v>1</v>
      </c>
      <c r="B5" s="24" t="s">
        <v>18</v>
      </c>
      <c r="C5" s="24" t="s">
        <v>19</v>
      </c>
      <c r="D5" s="25">
        <v>2.95</v>
      </c>
      <c r="E5" s="26">
        <v>0</v>
      </c>
      <c r="F5" s="27">
        <f t="shared" ref="F5:F36" si="0">D5+E5</f>
        <v>2.95</v>
      </c>
      <c r="G5" s="26">
        <v>1.8</v>
      </c>
      <c r="H5" s="26">
        <v>1.8</v>
      </c>
      <c r="I5" s="26">
        <v>2.1</v>
      </c>
      <c r="J5" s="26">
        <v>2.1</v>
      </c>
      <c r="K5" s="28">
        <f t="shared" ref="K5:K34" si="1">TRIMMEAN(G5:J5,0.5)</f>
        <v>1.9500000000000004</v>
      </c>
      <c r="L5" s="27">
        <f t="shared" ref="L5:L44" si="2">10-K5</f>
        <v>8.0499999999999989</v>
      </c>
      <c r="M5" s="26">
        <v>3.1</v>
      </c>
      <c r="N5" s="26">
        <v>3.1</v>
      </c>
      <c r="O5" s="26">
        <v>3.4</v>
      </c>
      <c r="P5" s="26">
        <v>3.4</v>
      </c>
      <c r="Q5" s="28">
        <f t="shared" ref="Q5:Q25" si="3">TRIMMEAN(M5:P5,0.5)</f>
        <v>3.25</v>
      </c>
      <c r="R5" s="27">
        <f t="shared" ref="R5:R36" si="4">10-Q5</f>
        <v>6.75</v>
      </c>
      <c r="S5" s="26">
        <v>0</v>
      </c>
      <c r="T5" s="29">
        <f t="shared" ref="T5:T36" si="5">F5+L5+R5-S5</f>
        <v>17.75</v>
      </c>
      <c r="U5" s="15"/>
      <c r="V5" s="15"/>
      <c r="W5" s="16"/>
      <c r="X5" s="15"/>
      <c r="Y5" s="15"/>
      <c r="Z5" s="15"/>
      <c r="AA5" s="15"/>
      <c r="AB5" s="16"/>
      <c r="AC5" s="16"/>
      <c r="AD5" s="15"/>
      <c r="AE5" s="16"/>
      <c r="AF5" s="15"/>
      <c r="AG5" s="15"/>
      <c r="AH5" s="16"/>
      <c r="AI5" s="15"/>
      <c r="AJ5" s="15"/>
      <c r="AK5" s="16"/>
      <c r="AL5" s="16"/>
      <c r="AM5" s="15"/>
      <c r="AN5" s="15"/>
      <c r="AO5" s="15"/>
      <c r="AP5" s="15"/>
      <c r="AQ5" s="16"/>
      <c r="AR5" s="15"/>
      <c r="AS5" s="15"/>
      <c r="AT5" s="15"/>
      <c r="AU5" s="15"/>
      <c r="AV5" s="16"/>
      <c r="AW5" s="16"/>
      <c r="AX5" s="15"/>
      <c r="AY5" s="16"/>
      <c r="AZ5" s="16"/>
    </row>
    <row r="6" spans="1:52" s="11" customFormat="1" ht="24.95" customHeight="1" x14ac:dyDescent="0.25">
      <c r="A6" s="23">
        <v>2</v>
      </c>
      <c r="B6" s="24" t="s">
        <v>20</v>
      </c>
      <c r="C6" s="24" t="s">
        <v>19</v>
      </c>
      <c r="D6" s="25">
        <v>2.7</v>
      </c>
      <c r="E6" s="26">
        <v>0</v>
      </c>
      <c r="F6" s="27">
        <f t="shared" si="0"/>
        <v>2.7</v>
      </c>
      <c r="G6" s="26">
        <v>2.1</v>
      </c>
      <c r="H6" s="26">
        <v>2.1</v>
      </c>
      <c r="I6" s="26">
        <v>2</v>
      </c>
      <c r="J6" s="26">
        <v>2</v>
      </c>
      <c r="K6" s="28">
        <f t="shared" si="1"/>
        <v>2.0499999999999998</v>
      </c>
      <c r="L6" s="27">
        <f t="shared" si="2"/>
        <v>7.95</v>
      </c>
      <c r="M6" s="26">
        <v>3.1</v>
      </c>
      <c r="N6" s="26">
        <v>3.1</v>
      </c>
      <c r="O6" s="26">
        <v>3.5</v>
      </c>
      <c r="P6" s="26">
        <v>3.5</v>
      </c>
      <c r="Q6" s="28">
        <f t="shared" si="3"/>
        <v>3.3</v>
      </c>
      <c r="R6" s="27">
        <f t="shared" si="4"/>
        <v>6.7</v>
      </c>
      <c r="S6" s="26">
        <v>0</v>
      </c>
      <c r="T6" s="29">
        <f t="shared" si="5"/>
        <v>17.350000000000001</v>
      </c>
      <c r="U6" s="15"/>
      <c r="V6" s="15"/>
      <c r="W6" s="16"/>
      <c r="X6" s="15"/>
      <c r="Y6" s="15"/>
      <c r="Z6" s="15"/>
      <c r="AA6" s="15"/>
      <c r="AB6" s="16"/>
      <c r="AC6" s="16"/>
      <c r="AD6" s="15"/>
      <c r="AE6" s="16"/>
      <c r="AF6" s="15"/>
      <c r="AG6" s="15"/>
      <c r="AH6" s="16"/>
      <c r="AI6" s="15"/>
      <c r="AJ6" s="15"/>
      <c r="AK6" s="16"/>
      <c r="AL6" s="16"/>
      <c r="AM6" s="15"/>
      <c r="AN6" s="15"/>
      <c r="AO6" s="15"/>
      <c r="AP6" s="15"/>
      <c r="AQ6" s="16"/>
      <c r="AR6" s="15"/>
      <c r="AS6" s="15"/>
      <c r="AT6" s="15"/>
      <c r="AU6" s="15"/>
      <c r="AV6" s="16"/>
      <c r="AW6" s="16"/>
      <c r="AX6" s="15"/>
      <c r="AY6" s="16"/>
      <c r="AZ6" s="16"/>
    </row>
    <row r="7" spans="1:52" s="11" customFormat="1" ht="24.95" customHeight="1" x14ac:dyDescent="0.25">
      <c r="A7" s="23">
        <v>3</v>
      </c>
      <c r="B7" s="24" t="s">
        <v>21</v>
      </c>
      <c r="C7" s="24" t="s">
        <v>22</v>
      </c>
      <c r="D7" s="25">
        <v>3.05</v>
      </c>
      <c r="E7" s="26">
        <v>0</v>
      </c>
      <c r="F7" s="27">
        <f t="shared" si="0"/>
        <v>3.05</v>
      </c>
      <c r="G7" s="26">
        <v>2.4</v>
      </c>
      <c r="H7" s="26">
        <v>2.4</v>
      </c>
      <c r="I7" s="26">
        <v>2.6</v>
      </c>
      <c r="J7" s="26">
        <v>2.6</v>
      </c>
      <c r="K7" s="28">
        <f t="shared" si="1"/>
        <v>2.5</v>
      </c>
      <c r="L7" s="27">
        <f t="shared" si="2"/>
        <v>7.5</v>
      </c>
      <c r="M7" s="26">
        <v>3.5</v>
      </c>
      <c r="N7" s="26">
        <v>3.5</v>
      </c>
      <c r="O7" s="26">
        <v>3.5</v>
      </c>
      <c r="P7" s="26">
        <v>3.5</v>
      </c>
      <c r="Q7" s="28">
        <f t="shared" si="3"/>
        <v>3.5</v>
      </c>
      <c r="R7" s="27">
        <f t="shared" si="4"/>
        <v>6.5</v>
      </c>
      <c r="S7" s="26">
        <v>0</v>
      </c>
      <c r="T7" s="29">
        <f t="shared" si="5"/>
        <v>17.05</v>
      </c>
      <c r="U7" s="15"/>
      <c r="V7" s="15"/>
      <c r="W7" s="16"/>
      <c r="X7" s="15"/>
      <c r="Y7" s="15"/>
      <c r="Z7" s="15"/>
      <c r="AA7" s="15"/>
      <c r="AB7" s="16"/>
      <c r="AC7" s="16"/>
      <c r="AD7" s="15"/>
      <c r="AE7" s="16"/>
      <c r="AF7" s="15"/>
      <c r="AG7" s="15"/>
      <c r="AH7" s="16"/>
      <c r="AI7" s="15"/>
      <c r="AJ7" s="15"/>
      <c r="AK7" s="16"/>
      <c r="AL7" s="16"/>
      <c r="AM7" s="15"/>
      <c r="AN7" s="15"/>
      <c r="AO7" s="15"/>
      <c r="AP7" s="15"/>
      <c r="AQ7" s="16"/>
      <c r="AR7" s="15"/>
      <c r="AS7" s="15"/>
      <c r="AT7" s="15"/>
      <c r="AU7" s="15"/>
      <c r="AV7" s="16"/>
      <c r="AW7" s="16"/>
      <c r="AX7" s="15"/>
      <c r="AY7" s="16"/>
      <c r="AZ7" s="16"/>
    </row>
    <row r="8" spans="1:52" s="11" customFormat="1" ht="24.95" customHeight="1" x14ac:dyDescent="0.25">
      <c r="A8" s="23">
        <v>4</v>
      </c>
      <c r="B8" s="24" t="s">
        <v>23</v>
      </c>
      <c r="C8" s="24" t="s">
        <v>24</v>
      </c>
      <c r="D8" s="25">
        <v>2.7</v>
      </c>
      <c r="E8" s="26">
        <v>0</v>
      </c>
      <c r="F8" s="27">
        <f t="shared" si="0"/>
        <v>2.7</v>
      </c>
      <c r="G8" s="26">
        <v>2.1</v>
      </c>
      <c r="H8" s="26">
        <v>2.1</v>
      </c>
      <c r="I8" s="26">
        <v>2.1</v>
      </c>
      <c r="J8" s="26">
        <v>2.1</v>
      </c>
      <c r="K8" s="28">
        <f t="shared" si="1"/>
        <v>2.1000000000000005</v>
      </c>
      <c r="L8" s="27">
        <f t="shared" si="2"/>
        <v>7.8999999999999995</v>
      </c>
      <c r="M8" s="26">
        <v>4.2</v>
      </c>
      <c r="N8" s="26">
        <v>4.2</v>
      </c>
      <c r="O8" s="26">
        <v>3.9</v>
      </c>
      <c r="P8" s="26">
        <v>3.9</v>
      </c>
      <c r="Q8" s="28">
        <f t="shared" si="3"/>
        <v>4.0499999999999989</v>
      </c>
      <c r="R8" s="27">
        <f t="shared" si="4"/>
        <v>5.9500000000000011</v>
      </c>
      <c r="S8" s="26">
        <v>0</v>
      </c>
      <c r="T8" s="29">
        <f t="shared" si="5"/>
        <v>16.55</v>
      </c>
      <c r="U8" s="15"/>
      <c r="V8" s="15"/>
      <c r="W8" s="16"/>
      <c r="X8" s="15"/>
      <c r="Y8" s="15"/>
      <c r="Z8" s="15"/>
      <c r="AA8" s="15"/>
      <c r="AB8" s="16"/>
      <c r="AC8" s="16"/>
      <c r="AD8" s="15"/>
      <c r="AE8" s="16"/>
      <c r="AF8" s="15"/>
      <c r="AG8" s="15"/>
      <c r="AH8" s="16"/>
      <c r="AI8" s="15"/>
      <c r="AJ8" s="15"/>
      <c r="AK8" s="16"/>
      <c r="AL8" s="16"/>
      <c r="AM8" s="15"/>
      <c r="AN8" s="15"/>
      <c r="AO8" s="15"/>
      <c r="AP8" s="15"/>
      <c r="AQ8" s="16"/>
      <c r="AR8" s="15"/>
      <c r="AS8" s="15"/>
      <c r="AT8" s="15"/>
      <c r="AU8" s="15"/>
      <c r="AV8" s="16"/>
      <c r="AW8" s="16"/>
      <c r="AX8" s="15"/>
      <c r="AY8" s="16"/>
      <c r="AZ8" s="16"/>
    </row>
    <row r="9" spans="1:52" s="11" customFormat="1" ht="24.95" customHeight="1" x14ac:dyDescent="0.25">
      <c r="A9" s="23">
        <v>5</v>
      </c>
      <c r="B9" s="24" t="s">
        <v>25</v>
      </c>
      <c r="C9" s="24" t="s">
        <v>26</v>
      </c>
      <c r="D9" s="25">
        <v>2.6</v>
      </c>
      <c r="E9" s="26">
        <v>0</v>
      </c>
      <c r="F9" s="27">
        <f t="shared" si="0"/>
        <v>2.6</v>
      </c>
      <c r="G9" s="26">
        <v>2.8</v>
      </c>
      <c r="H9" s="26">
        <v>2.8</v>
      </c>
      <c r="I9" s="26">
        <v>3</v>
      </c>
      <c r="J9" s="26">
        <v>3</v>
      </c>
      <c r="K9" s="28">
        <f t="shared" si="1"/>
        <v>2.9000000000000004</v>
      </c>
      <c r="L9" s="27">
        <f t="shared" si="2"/>
        <v>7.1</v>
      </c>
      <c r="M9" s="26">
        <v>4</v>
      </c>
      <c r="N9" s="26">
        <v>4</v>
      </c>
      <c r="O9" s="26">
        <v>3.4</v>
      </c>
      <c r="P9" s="26">
        <v>3.4</v>
      </c>
      <c r="Q9" s="28">
        <f t="shared" si="3"/>
        <v>3.7</v>
      </c>
      <c r="R9" s="27">
        <f t="shared" si="4"/>
        <v>6.3</v>
      </c>
      <c r="S9" s="26">
        <v>0</v>
      </c>
      <c r="T9" s="29">
        <f t="shared" si="5"/>
        <v>16</v>
      </c>
      <c r="U9" s="15"/>
      <c r="V9" s="15"/>
      <c r="W9" s="16"/>
      <c r="X9" s="15"/>
      <c r="Y9" s="15"/>
      <c r="Z9" s="15"/>
      <c r="AA9" s="15"/>
      <c r="AB9" s="16"/>
      <c r="AC9" s="16"/>
      <c r="AD9" s="15"/>
      <c r="AE9" s="16"/>
      <c r="AF9" s="15"/>
      <c r="AG9" s="15"/>
      <c r="AH9" s="16"/>
      <c r="AI9" s="15"/>
      <c r="AJ9" s="15"/>
      <c r="AK9" s="16"/>
      <c r="AL9" s="16"/>
      <c r="AM9" s="15"/>
      <c r="AN9" s="15"/>
      <c r="AO9" s="15"/>
      <c r="AP9" s="15"/>
      <c r="AQ9" s="16"/>
      <c r="AR9" s="15"/>
      <c r="AS9" s="15"/>
      <c r="AT9" s="15"/>
      <c r="AU9" s="15"/>
      <c r="AV9" s="16"/>
      <c r="AW9" s="16"/>
      <c r="AX9" s="15"/>
      <c r="AY9" s="16"/>
      <c r="AZ9" s="16"/>
    </row>
    <row r="10" spans="1:52" s="11" customFormat="1" ht="24.95" customHeight="1" x14ac:dyDescent="0.25">
      <c r="A10" s="23">
        <v>6</v>
      </c>
      <c r="B10" s="24" t="s">
        <v>27</v>
      </c>
      <c r="C10" s="24" t="s">
        <v>28</v>
      </c>
      <c r="D10" s="25">
        <v>2.7</v>
      </c>
      <c r="E10" s="26">
        <v>0</v>
      </c>
      <c r="F10" s="27">
        <f t="shared" si="0"/>
        <v>2.7</v>
      </c>
      <c r="G10" s="26">
        <v>2.9</v>
      </c>
      <c r="H10" s="26">
        <v>2.9</v>
      </c>
      <c r="I10" s="26">
        <v>3.1</v>
      </c>
      <c r="J10" s="26">
        <v>3.1</v>
      </c>
      <c r="K10" s="28">
        <f t="shared" si="1"/>
        <v>3</v>
      </c>
      <c r="L10" s="27">
        <f t="shared" si="2"/>
        <v>7</v>
      </c>
      <c r="M10" s="26">
        <v>4</v>
      </c>
      <c r="N10" s="26">
        <v>4</v>
      </c>
      <c r="O10" s="26">
        <v>3.9</v>
      </c>
      <c r="P10" s="26">
        <v>3.9</v>
      </c>
      <c r="Q10" s="28">
        <f t="shared" si="3"/>
        <v>3.95</v>
      </c>
      <c r="R10" s="27">
        <f t="shared" si="4"/>
        <v>6.05</v>
      </c>
      <c r="S10" s="26">
        <v>0</v>
      </c>
      <c r="T10" s="29">
        <f t="shared" si="5"/>
        <v>15.75</v>
      </c>
      <c r="U10" s="15"/>
      <c r="V10" s="15"/>
      <c r="W10" s="16"/>
      <c r="X10" s="15"/>
      <c r="Y10" s="15"/>
      <c r="Z10" s="15"/>
      <c r="AA10" s="15"/>
      <c r="AB10" s="16"/>
      <c r="AC10" s="16"/>
      <c r="AD10" s="15"/>
      <c r="AE10" s="16"/>
      <c r="AF10" s="15"/>
      <c r="AG10" s="15"/>
      <c r="AH10" s="16"/>
      <c r="AI10" s="15"/>
      <c r="AJ10" s="15"/>
      <c r="AK10" s="16"/>
      <c r="AL10" s="16"/>
      <c r="AM10" s="15"/>
      <c r="AN10" s="15"/>
      <c r="AO10" s="15"/>
      <c r="AP10" s="15"/>
      <c r="AQ10" s="16"/>
      <c r="AR10" s="15"/>
      <c r="AS10" s="15"/>
      <c r="AT10" s="15"/>
      <c r="AU10" s="15"/>
      <c r="AV10" s="16"/>
      <c r="AW10" s="16"/>
      <c r="AX10" s="15"/>
      <c r="AY10" s="16"/>
      <c r="AZ10" s="16"/>
    </row>
    <row r="11" spans="1:52" s="11" customFormat="1" ht="24.95" customHeight="1" x14ac:dyDescent="0.25">
      <c r="A11" s="23">
        <v>7</v>
      </c>
      <c r="B11" s="24" t="s">
        <v>29</v>
      </c>
      <c r="C11" s="24" t="s">
        <v>30</v>
      </c>
      <c r="D11" s="25">
        <v>2</v>
      </c>
      <c r="E11" s="26">
        <v>0</v>
      </c>
      <c r="F11" s="27">
        <f t="shared" si="0"/>
        <v>2</v>
      </c>
      <c r="G11" s="26">
        <v>2.9</v>
      </c>
      <c r="H11" s="26">
        <v>2.9</v>
      </c>
      <c r="I11" s="26">
        <v>2.7</v>
      </c>
      <c r="J11" s="26">
        <v>2.7</v>
      </c>
      <c r="K11" s="28">
        <f t="shared" si="1"/>
        <v>2.8</v>
      </c>
      <c r="L11" s="27">
        <f t="shared" si="2"/>
        <v>7.2</v>
      </c>
      <c r="M11" s="26">
        <v>3.9</v>
      </c>
      <c r="N11" s="26">
        <v>3.9</v>
      </c>
      <c r="O11" s="26">
        <v>3.3</v>
      </c>
      <c r="P11" s="26">
        <v>3.3</v>
      </c>
      <c r="Q11" s="28">
        <f t="shared" si="3"/>
        <v>3.5999999999999988</v>
      </c>
      <c r="R11" s="27">
        <f t="shared" si="4"/>
        <v>6.4000000000000012</v>
      </c>
      <c r="S11" s="26">
        <v>0</v>
      </c>
      <c r="T11" s="29">
        <f t="shared" si="5"/>
        <v>15.600000000000001</v>
      </c>
      <c r="U11" s="15"/>
      <c r="V11" s="15"/>
      <c r="W11" s="16"/>
      <c r="X11" s="15"/>
      <c r="Y11" s="15"/>
      <c r="Z11" s="15"/>
      <c r="AA11" s="15"/>
      <c r="AB11" s="16"/>
      <c r="AC11" s="16"/>
      <c r="AD11" s="15"/>
      <c r="AE11" s="16"/>
      <c r="AF11" s="15"/>
      <c r="AG11" s="15"/>
      <c r="AH11" s="16"/>
      <c r="AI11" s="15"/>
      <c r="AJ11" s="15"/>
      <c r="AK11" s="16"/>
      <c r="AL11" s="16"/>
      <c r="AM11" s="15"/>
      <c r="AN11" s="15"/>
      <c r="AO11" s="15"/>
      <c r="AP11" s="15"/>
      <c r="AQ11" s="16"/>
      <c r="AR11" s="15"/>
      <c r="AS11" s="15"/>
      <c r="AT11" s="15"/>
      <c r="AU11" s="15"/>
      <c r="AV11" s="16"/>
      <c r="AW11" s="16"/>
      <c r="AX11" s="15"/>
      <c r="AY11" s="16"/>
      <c r="AZ11" s="16"/>
    </row>
    <row r="12" spans="1:52" s="11" customFormat="1" ht="24.95" customHeight="1" x14ac:dyDescent="0.25">
      <c r="A12" s="23">
        <v>8</v>
      </c>
      <c r="B12" s="24" t="s">
        <v>31</v>
      </c>
      <c r="C12" s="24" t="s">
        <v>32</v>
      </c>
      <c r="D12" s="25">
        <v>2.6</v>
      </c>
      <c r="E12" s="26">
        <v>0</v>
      </c>
      <c r="F12" s="27">
        <f t="shared" si="0"/>
        <v>2.6</v>
      </c>
      <c r="G12" s="26">
        <v>3.1</v>
      </c>
      <c r="H12" s="26">
        <v>3.1</v>
      </c>
      <c r="I12" s="26">
        <v>2.9</v>
      </c>
      <c r="J12" s="26">
        <v>2.9</v>
      </c>
      <c r="K12" s="28">
        <f t="shared" si="1"/>
        <v>3</v>
      </c>
      <c r="L12" s="27">
        <f t="shared" si="2"/>
        <v>7</v>
      </c>
      <c r="M12" s="26">
        <v>4.0999999999999996</v>
      </c>
      <c r="N12" s="26">
        <v>4.0999999999999996</v>
      </c>
      <c r="O12" s="26">
        <v>4.3</v>
      </c>
      <c r="P12" s="26">
        <v>4.3</v>
      </c>
      <c r="Q12" s="28">
        <f t="shared" si="3"/>
        <v>4.2000000000000011</v>
      </c>
      <c r="R12" s="27">
        <f t="shared" si="4"/>
        <v>5.7999999999999989</v>
      </c>
      <c r="S12" s="26">
        <v>0</v>
      </c>
      <c r="T12" s="29">
        <f t="shared" si="5"/>
        <v>15.399999999999999</v>
      </c>
      <c r="U12" s="15"/>
      <c r="V12" s="15"/>
      <c r="W12" s="16"/>
      <c r="X12" s="15"/>
      <c r="Y12" s="15"/>
      <c r="Z12" s="15"/>
      <c r="AA12" s="15"/>
      <c r="AB12" s="16"/>
      <c r="AC12" s="16"/>
      <c r="AD12" s="15"/>
      <c r="AE12" s="16"/>
      <c r="AF12" s="15"/>
      <c r="AG12" s="15"/>
      <c r="AH12" s="16"/>
      <c r="AI12" s="15"/>
      <c r="AJ12" s="15"/>
      <c r="AK12" s="16"/>
      <c r="AL12" s="16"/>
      <c r="AM12" s="15"/>
      <c r="AN12" s="15"/>
      <c r="AO12" s="15"/>
      <c r="AP12" s="15"/>
      <c r="AQ12" s="16"/>
      <c r="AR12" s="15"/>
      <c r="AS12" s="15"/>
      <c r="AT12" s="15"/>
      <c r="AU12" s="15"/>
      <c r="AV12" s="16"/>
      <c r="AW12" s="16"/>
      <c r="AX12" s="15"/>
      <c r="AY12" s="16"/>
      <c r="AZ12" s="16"/>
    </row>
    <row r="13" spans="1:52" s="11" customFormat="1" ht="24.95" customHeight="1" x14ac:dyDescent="0.25">
      <c r="A13" s="23">
        <v>9</v>
      </c>
      <c r="B13" s="30" t="s">
        <v>33</v>
      </c>
      <c r="C13" s="24" t="s">
        <v>34</v>
      </c>
      <c r="D13" s="25">
        <v>2</v>
      </c>
      <c r="E13" s="26">
        <v>0</v>
      </c>
      <c r="F13" s="27">
        <f t="shared" si="0"/>
        <v>2</v>
      </c>
      <c r="G13" s="26">
        <v>2.5</v>
      </c>
      <c r="H13" s="26">
        <v>2.5</v>
      </c>
      <c r="I13" s="26">
        <v>2.2000000000000002</v>
      </c>
      <c r="J13" s="26">
        <v>2.2000000000000002</v>
      </c>
      <c r="K13" s="28">
        <f t="shared" si="1"/>
        <v>2.35</v>
      </c>
      <c r="L13" s="27">
        <f t="shared" si="2"/>
        <v>7.65</v>
      </c>
      <c r="M13" s="26">
        <v>4</v>
      </c>
      <c r="N13" s="26">
        <v>4</v>
      </c>
      <c r="O13" s="26">
        <v>4.7</v>
      </c>
      <c r="P13" s="26">
        <v>4.7</v>
      </c>
      <c r="Q13" s="28">
        <f t="shared" si="3"/>
        <v>4.3499999999999996</v>
      </c>
      <c r="R13" s="27">
        <f t="shared" si="4"/>
        <v>5.65</v>
      </c>
      <c r="S13" s="26">
        <v>0</v>
      </c>
      <c r="T13" s="29">
        <f t="shared" si="5"/>
        <v>15.3</v>
      </c>
      <c r="U13" s="15"/>
      <c r="V13" s="15"/>
      <c r="W13" s="16"/>
      <c r="X13" s="15"/>
      <c r="Y13" s="15"/>
      <c r="Z13" s="15"/>
      <c r="AA13" s="15"/>
      <c r="AB13" s="16"/>
      <c r="AC13" s="16"/>
      <c r="AD13" s="15"/>
      <c r="AE13" s="16"/>
      <c r="AF13" s="15"/>
      <c r="AG13" s="15"/>
      <c r="AH13" s="16"/>
      <c r="AI13" s="15"/>
      <c r="AJ13" s="15"/>
      <c r="AK13" s="16"/>
      <c r="AL13" s="16"/>
      <c r="AM13" s="15"/>
      <c r="AN13" s="15"/>
      <c r="AO13" s="15"/>
      <c r="AP13" s="15"/>
      <c r="AQ13" s="16"/>
      <c r="AR13" s="15"/>
      <c r="AS13" s="15"/>
      <c r="AT13" s="15"/>
      <c r="AU13" s="15"/>
      <c r="AV13" s="16"/>
      <c r="AW13" s="16"/>
      <c r="AX13" s="15"/>
      <c r="AY13" s="16"/>
      <c r="AZ13" s="16"/>
    </row>
    <row r="14" spans="1:52" s="11" customFormat="1" ht="24.95" customHeight="1" x14ac:dyDescent="0.25">
      <c r="A14" s="23">
        <v>10</v>
      </c>
      <c r="B14" s="30" t="s">
        <v>35</v>
      </c>
      <c r="C14" s="31" t="s">
        <v>36</v>
      </c>
      <c r="D14" s="25">
        <v>2.5</v>
      </c>
      <c r="E14" s="26">
        <v>0</v>
      </c>
      <c r="F14" s="27">
        <f t="shared" si="0"/>
        <v>2.5</v>
      </c>
      <c r="G14" s="26">
        <v>3.2</v>
      </c>
      <c r="H14" s="26">
        <v>3.2</v>
      </c>
      <c r="I14" s="26">
        <v>3.4</v>
      </c>
      <c r="J14" s="26">
        <v>3.4</v>
      </c>
      <c r="K14" s="28">
        <f t="shared" si="1"/>
        <v>3.3</v>
      </c>
      <c r="L14" s="27">
        <f t="shared" si="2"/>
        <v>6.7</v>
      </c>
      <c r="M14" s="26">
        <v>3.9</v>
      </c>
      <c r="N14" s="26">
        <v>3.9</v>
      </c>
      <c r="O14" s="26">
        <v>4</v>
      </c>
      <c r="P14" s="26">
        <v>4</v>
      </c>
      <c r="Q14" s="28">
        <f t="shared" si="3"/>
        <v>3.95</v>
      </c>
      <c r="R14" s="27">
        <f t="shared" si="4"/>
        <v>6.05</v>
      </c>
      <c r="S14" s="26">
        <v>0</v>
      </c>
      <c r="T14" s="29">
        <f t="shared" si="5"/>
        <v>15.25</v>
      </c>
      <c r="U14" s="15"/>
      <c r="V14" s="15"/>
      <c r="W14" s="16"/>
      <c r="X14" s="15"/>
      <c r="Y14" s="15"/>
      <c r="Z14" s="15"/>
      <c r="AA14" s="15"/>
      <c r="AB14" s="16"/>
      <c r="AC14" s="16"/>
      <c r="AD14" s="15"/>
      <c r="AE14" s="16"/>
      <c r="AF14" s="15"/>
      <c r="AG14" s="15"/>
      <c r="AH14" s="16"/>
      <c r="AI14" s="15"/>
      <c r="AJ14" s="15"/>
      <c r="AK14" s="16"/>
      <c r="AL14" s="16"/>
      <c r="AM14" s="15"/>
      <c r="AN14" s="15"/>
      <c r="AO14" s="15"/>
      <c r="AP14" s="15"/>
      <c r="AQ14" s="16"/>
      <c r="AR14" s="15"/>
      <c r="AS14" s="15"/>
      <c r="AT14" s="15"/>
      <c r="AU14" s="15"/>
      <c r="AV14" s="16"/>
      <c r="AW14" s="16"/>
      <c r="AX14" s="15"/>
      <c r="AY14" s="16"/>
      <c r="AZ14" s="16"/>
    </row>
    <row r="15" spans="1:52" s="11" customFormat="1" ht="24.95" customHeight="1" x14ac:dyDescent="0.25">
      <c r="A15" s="23">
        <v>11</v>
      </c>
      <c r="B15" s="24" t="s">
        <v>37</v>
      </c>
      <c r="C15" s="24" t="s">
        <v>38</v>
      </c>
      <c r="D15" s="25">
        <v>2</v>
      </c>
      <c r="E15" s="26">
        <v>0</v>
      </c>
      <c r="F15" s="27">
        <f t="shared" si="0"/>
        <v>2</v>
      </c>
      <c r="G15" s="26">
        <v>3.1</v>
      </c>
      <c r="H15" s="26">
        <v>3.1</v>
      </c>
      <c r="I15" s="26">
        <v>3.4</v>
      </c>
      <c r="J15" s="26">
        <v>3.4</v>
      </c>
      <c r="K15" s="28">
        <f t="shared" si="1"/>
        <v>3.25</v>
      </c>
      <c r="L15" s="27">
        <f t="shared" si="2"/>
        <v>6.75</v>
      </c>
      <c r="M15" s="26">
        <v>4.3</v>
      </c>
      <c r="N15" s="26">
        <v>4.3</v>
      </c>
      <c r="O15" s="26">
        <v>4</v>
      </c>
      <c r="P15" s="26">
        <v>4</v>
      </c>
      <c r="Q15" s="28">
        <f t="shared" si="3"/>
        <v>4.1500000000000004</v>
      </c>
      <c r="R15" s="27">
        <f t="shared" si="4"/>
        <v>5.85</v>
      </c>
      <c r="S15" s="26">
        <v>0</v>
      </c>
      <c r="T15" s="29">
        <f t="shared" si="5"/>
        <v>14.6</v>
      </c>
      <c r="U15" s="15"/>
      <c r="V15" s="15"/>
      <c r="W15" s="16"/>
      <c r="X15" s="15"/>
      <c r="Y15" s="15"/>
      <c r="Z15" s="15"/>
      <c r="AA15" s="15"/>
      <c r="AB15" s="16"/>
      <c r="AC15" s="16"/>
      <c r="AD15" s="15"/>
      <c r="AE15" s="16"/>
      <c r="AF15" s="15"/>
      <c r="AG15" s="15"/>
      <c r="AH15" s="16"/>
      <c r="AI15" s="15"/>
      <c r="AJ15" s="15"/>
      <c r="AK15" s="16"/>
      <c r="AL15" s="16"/>
      <c r="AM15" s="15"/>
      <c r="AN15" s="15"/>
      <c r="AO15" s="15"/>
      <c r="AP15" s="15"/>
      <c r="AQ15" s="16"/>
      <c r="AR15" s="15"/>
      <c r="AS15" s="15"/>
      <c r="AT15" s="15"/>
      <c r="AU15" s="15"/>
      <c r="AV15" s="16"/>
      <c r="AW15" s="16"/>
      <c r="AX15" s="15"/>
      <c r="AY15" s="16"/>
      <c r="AZ15" s="16"/>
    </row>
    <row r="16" spans="1:52" s="11" customFormat="1" ht="24.95" customHeight="1" x14ac:dyDescent="0.25">
      <c r="A16" s="23">
        <v>12</v>
      </c>
      <c r="B16" s="24" t="s">
        <v>39</v>
      </c>
      <c r="C16" s="24" t="s">
        <v>40</v>
      </c>
      <c r="D16" s="25">
        <v>2.2999999999999998</v>
      </c>
      <c r="E16" s="26">
        <v>0</v>
      </c>
      <c r="F16" s="27">
        <f t="shared" si="0"/>
        <v>2.2999999999999998</v>
      </c>
      <c r="G16" s="26">
        <v>4</v>
      </c>
      <c r="H16" s="26">
        <v>4</v>
      </c>
      <c r="I16" s="26">
        <v>4.2</v>
      </c>
      <c r="J16" s="26">
        <v>4.2</v>
      </c>
      <c r="K16" s="28">
        <f t="shared" si="1"/>
        <v>4.0999999999999996</v>
      </c>
      <c r="L16" s="27">
        <f t="shared" si="2"/>
        <v>5.9</v>
      </c>
      <c r="M16" s="26">
        <v>3.7</v>
      </c>
      <c r="N16" s="26">
        <v>3.7</v>
      </c>
      <c r="O16" s="26">
        <v>3.6</v>
      </c>
      <c r="P16" s="26">
        <v>3.6</v>
      </c>
      <c r="Q16" s="28">
        <f t="shared" si="3"/>
        <v>3.65</v>
      </c>
      <c r="R16" s="27">
        <f t="shared" si="4"/>
        <v>6.35</v>
      </c>
      <c r="S16" s="26">
        <v>0</v>
      </c>
      <c r="T16" s="29">
        <f t="shared" si="5"/>
        <v>14.549999999999999</v>
      </c>
    </row>
    <row r="17" spans="1:20" s="11" customFormat="1" ht="24.95" customHeight="1" x14ac:dyDescent="0.25">
      <c r="A17" s="23">
        <v>13</v>
      </c>
      <c r="B17" s="24" t="s">
        <v>41</v>
      </c>
      <c r="C17" s="24" t="s">
        <v>42</v>
      </c>
      <c r="D17" s="25">
        <v>1.7</v>
      </c>
      <c r="E17" s="26">
        <v>0</v>
      </c>
      <c r="F17" s="27">
        <f t="shared" si="0"/>
        <v>1.7</v>
      </c>
      <c r="G17" s="26">
        <v>3.4</v>
      </c>
      <c r="H17" s="26">
        <v>3.4</v>
      </c>
      <c r="I17" s="26">
        <v>2.9</v>
      </c>
      <c r="J17" s="26">
        <v>2.9</v>
      </c>
      <c r="K17" s="28">
        <f t="shared" si="1"/>
        <v>3.1499999999999995</v>
      </c>
      <c r="L17" s="27">
        <f t="shared" si="2"/>
        <v>6.8500000000000005</v>
      </c>
      <c r="M17" s="26">
        <v>4.4000000000000004</v>
      </c>
      <c r="N17" s="26">
        <v>4.4000000000000004</v>
      </c>
      <c r="O17" s="26">
        <v>4.0999999999999996</v>
      </c>
      <c r="P17" s="26">
        <v>4.0999999999999996</v>
      </c>
      <c r="Q17" s="28">
        <f t="shared" si="3"/>
        <v>4.25</v>
      </c>
      <c r="R17" s="27">
        <f t="shared" si="4"/>
        <v>5.75</v>
      </c>
      <c r="S17" s="26">
        <v>0</v>
      </c>
      <c r="T17" s="29">
        <f t="shared" si="5"/>
        <v>14.3</v>
      </c>
    </row>
    <row r="18" spans="1:20" s="11" customFormat="1" ht="24.95" customHeight="1" x14ac:dyDescent="0.25">
      <c r="A18" s="23">
        <v>14</v>
      </c>
      <c r="B18" s="31" t="s">
        <v>23</v>
      </c>
      <c r="C18" s="31" t="s">
        <v>43</v>
      </c>
      <c r="D18" s="25">
        <v>2</v>
      </c>
      <c r="E18" s="26">
        <v>0</v>
      </c>
      <c r="F18" s="27">
        <f t="shared" si="0"/>
        <v>2</v>
      </c>
      <c r="G18" s="26">
        <v>3.6</v>
      </c>
      <c r="H18" s="26">
        <v>3.6</v>
      </c>
      <c r="I18" s="26">
        <v>3.2</v>
      </c>
      <c r="J18" s="26">
        <v>3.2</v>
      </c>
      <c r="K18" s="28">
        <f t="shared" si="1"/>
        <v>3.4000000000000012</v>
      </c>
      <c r="L18" s="27">
        <f t="shared" si="2"/>
        <v>6.5999999999999988</v>
      </c>
      <c r="M18" s="26">
        <v>4.0999999999999996</v>
      </c>
      <c r="N18" s="26">
        <v>4.0999999999999996</v>
      </c>
      <c r="O18" s="26">
        <v>4.5</v>
      </c>
      <c r="P18" s="26">
        <v>4.5</v>
      </c>
      <c r="Q18" s="28">
        <f t="shared" si="3"/>
        <v>4.3</v>
      </c>
      <c r="R18" s="27">
        <f t="shared" si="4"/>
        <v>5.7</v>
      </c>
      <c r="S18" s="26">
        <v>0</v>
      </c>
      <c r="T18" s="29">
        <f t="shared" si="5"/>
        <v>14.299999999999997</v>
      </c>
    </row>
    <row r="19" spans="1:20" s="11" customFormat="1" ht="24.95" customHeight="1" x14ac:dyDescent="0.25">
      <c r="A19" s="23">
        <v>15</v>
      </c>
      <c r="B19" s="30" t="s">
        <v>18</v>
      </c>
      <c r="C19" s="24" t="s">
        <v>44</v>
      </c>
      <c r="D19" s="25">
        <v>1.8</v>
      </c>
      <c r="E19" s="26">
        <v>0</v>
      </c>
      <c r="F19" s="27">
        <f t="shared" si="0"/>
        <v>1.8</v>
      </c>
      <c r="G19" s="26">
        <v>3.3</v>
      </c>
      <c r="H19" s="26">
        <v>3.3</v>
      </c>
      <c r="I19" s="26">
        <v>2.9</v>
      </c>
      <c r="J19" s="26">
        <v>2.9</v>
      </c>
      <c r="K19" s="28">
        <f t="shared" si="1"/>
        <v>3.1</v>
      </c>
      <c r="L19" s="27">
        <f t="shared" si="2"/>
        <v>6.9</v>
      </c>
      <c r="M19" s="26">
        <v>4.7</v>
      </c>
      <c r="N19" s="26">
        <v>4.7</v>
      </c>
      <c r="O19" s="26">
        <v>4.2</v>
      </c>
      <c r="P19" s="26">
        <v>4.2</v>
      </c>
      <c r="Q19" s="28">
        <f t="shared" si="3"/>
        <v>4.4500000000000011</v>
      </c>
      <c r="R19" s="27">
        <f t="shared" si="4"/>
        <v>5.5499999999999989</v>
      </c>
      <c r="S19" s="26">
        <v>0</v>
      </c>
      <c r="T19" s="29">
        <f t="shared" si="5"/>
        <v>14.25</v>
      </c>
    </row>
    <row r="20" spans="1:20" s="11" customFormat="1" ht="24.95" customHeight="1" x14ac:dyDescent="0.25">
      <c r="A20" s="23">
        <v>16</v>
      </c>
      <c r="B20" s="24" t="s">
        <v>18</v>
      </c>
      <c r="C20" s="24" t="s">
        <v>45</v>
      </c>
      <c r="D20" s="25">
        <v>2</v>
      </c>
      <c r="E20" s="26">
        <v>0</v>
      </c>
      <c r="F20" s="27">
        <f t="shared" si="0"/>
        <v>2</v>
      </c>
      <c r="G20" s="26">
        <v>3.4</v>
      </c>
      <c r="H20" s="26">
        <v>3.4</v>
      </c>
      <c r="I20" s="26">
        <v>3.1</v>
      </c>
      <c r="J20" s="26">
        <v>3.1</v>
      </c>
      <c r="K20" s="28">
        <f t="shared" si="1"/>
        <v>3.25</v>
      </c>
      <c r="L20" s="27">
        <f t="shared" si="2"/>
        <v>6.75</v>
      </c>
      <c r="M20" s="26">
        <v>4.3</v>
      </c>
      <c r="N20" s="26">
        <v>4.3</v>
      </c>
      <c r="O20" s="26">
        <v>4.9000000000000004</v>
      </c>
      <c r="P20" s="26">
        <v>4.9000000000000004</v>
      </c>
      <c r="Q20" s="28">
        <f t="shared" si="3"/>
        <v>4.5999999999999988</v>
      </c>
      <c r="R20" s="27">
        <f t="shared" si="4"/>
        <v>5.4000000000000012</v>
      </c>
      <c r="S20" s="26">
        <v>0</v>
      </c>
      <c r="T20" s="29">
        <f t="shared" si="5"/>
        <v>14.150000000000002</v>
      </c>
    </row>
    <row r="21" spans="1:20" s="11" customFormat="1" ht="24.95" customHeight="1" x14ac:dyDescent="0.25">
      <c r="A21" s="23">
        <v>17</v>
      </c>
      <c r="B21" s="24" t="s">
        <v>21</v>
      </c>
      <c r="C21" s="24" t="s">
        <v>46</v>
      </c>
      <c r="D21" s="25">
        <v>2.1</v>
      </c>
      <c r="E21" s="26">
        <v>0</v>
      </c>
      <c r="F21" s="27">
        <f t="shared" si="0"/>
        <v>2.1</v>
      </c>
      <c r="G21" s="26">
        <v>3.9</v>
      </c>
      <c r="H21" s="26">
        <v>3.9</v>
      </c>
      <c r="I21" s="26">
        <v>3.8</v>
      </c>
      <c r="J21" s="26">
        <v>3.8</v>
      </c>
      <c r="K21" s="28">
        <f t="shared" si="1"/>
        <v>3.8499999999999988</v>
      </c>
      <c r="L21" s="27">
        <f t="shared" si="2"/>
        <v>6.1500000000000012</v>
      </c>
      <c r="M21" s="26">
        <v>4.5</v>
      </c>
      <c r="N21" s="26">
        <v>4.5</v>
      </c>
      <c r="O21" s="26">
        <v>3.8</v>
      </c>
      <c r="P21" s="26">
        <v>3.8</v>
      </c>
      <c r="Q21" s="28">
        <f t="shared" si="3"/>
        <v>4.1500000000000004</v>
      </c>
      <c r="R21" s="27">
        <f t="shared" si="4"/>
        <v>5.85</v>
      </c>
      <c r="S21" s="26">
        <v>0</v>
      </c>
      <c r="T21" s="29">
        <f t="shared" si="5"/>
        <v>14.100000000000001</v>
      </c>
    </row>
    <row r="22" spans="1:20" s="11" customFormat="1" ht="24.95" customHeight="1" x14ac:dyDescent="0.25">
      <c r="A22" s="23">
        <v>18</v>
      </c>
      <c r="B22" s="24" t="s">
        <v>47</v>
      </c>
      <c r="C22" s="24" t="s">
        <v>48</v>
      </c>
      <c r="D22" s="25">
        <v>1.7</v>
      </c>
      <c r="E22" s="26">
        <v>0</v>
      </c>
      <c r="F22" s="27">
        <f t="shared" si="0"/>
        <v>1.7</v>
      </c>
      <c r="G22" s="26">
        <v>3.1</v>
      </c>
      <c r="H22" s="26">
        <v>3.1</v>
      </c>
      <c r="I22" s="26">
        <v>3</v>
      </c>
      <c r="J22" s="26">
        <v>3</v>
      </c>
      <c r="K22" s="28">
        <f t="shared" si="1"/>
        <v>3.05</v>
      </c>
      <c r="L22" s="27">
        <f t="shared" si="2"/>
        <v>6.95</v>
      </c>
      <c r="M22" s="26">
        <v>4.9000000000000004</v>
      </c>
      <c r="N22" s="26">
        <v>4.9000000000000004</v>
      </c>
      <c r="O22" s="26">
        <v>4.7</v>
      </c>
      <c r="P22" s="26">
        <v>4.7</v>
      </c>
      <c r="Q22" s="28">
        <f t="shared" si="3"/>
        <v>4.8</v>
      </c>
      <c r="R22" s="27">
        <f t="shared" si="4"/>
        <v>5.2</v>
      </c>
      <c r="S22" s="26">
        <v>0</v>
      </c>
      <c r="T22" s="29">
        <f t="shared" si="5"/>
        <v>13.850000000000001</v>
      </c>
    </row>
    <row r="23" spans="1:20" s="11" customFormat="1" ht="24.95" customHeight="1" x14ac:dyDescent="0.25">
      <c r="A23" s="23">
        <v>19</v>
      </c>
      <c r="B23" s="24" t="s">
        <v>49</v>
      </c>
      <c r="C23" s="24" t="s">
        <v>50</v>
      </c>
      <c r="D23" s="25">
        <v>2.1</v>
      </c>
      <c r="E23" s="26">
        <v>0</v>
      </c>
      <c r="F23" s="27">
        <f t="shared" si="0"/>
        <v>2.1</v>
      </c>
      <c r="G23" s="26">
        <v>3.3</v>
      </c>
      <c r="H23" s="26">
        <v>3.3</v>
      </c>
      <c r="I23" s="26">
        <v>3.6</v>
      </c>
      <c r="J23" s="26">
        <v>3.6</v>
      </c>
      <c r="K23" s="28">
        <f t="shared" si="1"/>
        <v>3.45</v>
      </c>
      <c r="L23" s="27">
        <f t="shared" si="2"/>
        <v>6.55</v>
      </c>
      <c r="M23" s="26">
        <v>4.8</v>
      </c>
      <c r="N23" s="26">
        <v>4.8</v>
      </c>
      <c r="O23" s="26">
        <v>4.9000000000000004</v>
      </c>
      <c r="P23" s="26">
        <v>4.9000000000000004</v>
      </c>
      <c r="Q23" s="28">
        <f t="shared" si="3"/>
        <v>4.8499999999999988</v>
      </c>
      <c r="R23" s="27">
        <f t="shared" si="4"/>
        <v>5.1500000000000012</v>
      </c>
      <c r="S23" s="26">
        <v>0</v>
      </c>
      <c r="T23" s="29">
        <f t="shared" si="5"/>
        <v>13.8</v>
      </c>
    </row>
    <row r="24" spans="1:20" s="11" customFormat="1" ht="24.95" customHeight="1" x14ac:dyDescent="0.25">
      <c r="A24" s="23">
        <v>20</v>
      </c>
      <c r="B24" s="24" t="s">
        <v>51</v>
      </c>
      <c r="C24" s="24" t="s">
        <v>52</v>
      </c>
      <c r="D24" s="25">
        <v>2</v>
      </c>
      <c r="E24" s="26">
        <v>0</v>
      </c>
      <c r="F24" s="27">
        <f t="shared" si="0"/>
        <v>2</v>
      </c>
      <c r="G24" s="26">
        <v>3.6</v>
      </c>
      <c r="H24" s="26">
        <v>3.6</v>
      </c>
      <c r="I24" s="26">
        <v>3.5</v>
      </c>
      <c r="J24" s="26">
        <v>3.5</v>
      </c>
      <c r="K24" s="28">
        <f t="shared" si="1"/>
        <v>3.55</v>
      </c>
      <c r="L24" s="27">
        <f t="shared" si="2"/>
        <v>6.45</v>
      </c>
      <c r="M24" s="26">
        <v>4.5</v>
      </c>
      <c r="N24" s="26">
        <v>4.5</v>
      </c>
      <c r="O24" s="26">
        <v>4.8</v>
      </c>
      <c r="P24" s="26">
        <v>4.8</v>
      </c>
      <c r="Q24" s="28">
        <f t="shared" si="3"/>
        <v>4.6500000000000004</v>
      </c>
      <c r="R24" s="27">
        <f t="shared" si="4"/>
        <v>5.35</v>
      </c>
      <c r="S24" s="26">
        <v>0</v>
      </c>
      <c r="T24" s="29">
        <f t="shared" si="5"/>
        <v>13.799999999999999</v>
      </c>
    </row>
    <row r="25" spans="1:20" s="11" customFormat="1" ht="24.95" customHeight="1" x14ac:dyDescent="0.25">
      <c r="A25" s="23">
        <v>21</v>
      </c>
      <c r="B25" s="24" t="s">
        <v>53</v>
      </c>
      <c r="C25" s="24" t="s">
        <v>54</v>
      </c>
      <c r="D25" s="25">
        <v>1.5</v>
      </c>
      <c r="E25" s="26">
        <v>0</v>
      </c>
      <c r="F25" s="27">
        <f t="shared" si="0"/>
        <v>1.5</v>
      </c>
      <c r="G25" s="26">
        <v>3.6</v>
      </c>
      <c r="H25" s="26">
        <v>3.6</v>
      </c>
      <c r="I25" s="26">
        <v>3.4</v>
      </c>
      <c r="J25" s="26">
        <v>3.4</v>
      </c>
      <c r="K25" s="28">
        <f t="shared" si="1"/>
        <v>3.5</v>
      </c>
      <c r="L25" s="27">
        <f t="shared" si="2"/>
        <v>6.5</v>
      </c>
      <c r="M25" s="26">
        <v>4.5</v>
      </c>
      <c r="N25" s="26">
        <v>4.5</v>
      </c>
      <c r="O25" s="26">
        <v>4.0999999999999996</v>
      </c>
      <c r="P25" s="26">
        <v>4.0999999999999996</v>
      </c>
      <c r="Q25" s="28">
        <f t="shared" si="3"/>
        <v>4.3</v>
      </c>
      <c r="R25" s="27">
        <f t="shared" si="4"/>
        <v>5.7</v>
      </c>
      <c r="S25" s="26">
        <v>0</v>
      </c>
      <c r="T25" s="29">
        <f t="shared" si="5"/>
        <v>13.7</v>
      </c>
    </row>
    <row r="26" spans="1:20" s="11" customFormat="1" ht="24.95" customHeight="1" x14ac:dyDescent="0.25">
      <c r="A26" s="23">
        <v>22</v>
      </c>
      <c r="B26" s="30" t="s">
        <v>55</v>
      </c>
      <c r="C26" s="31" t="s">
        <v>56</v>
      </c>
      <c r="D26" s="25">
        <v>0.2</v>
      </c>
      <c r="E26" s="26">
        <v>0</v>
      </c>
      <c r="F26" s="27">
        <f t="shared" si="0"/>
        <v>0.2</v>
      </c>
      <c r="G26" s="26">
        <v>3.7</v>
      </c>
      <c r="H26" s="26">
        <v>3.7</v>
      </c>
      <c r="I26" s="26">
        <v>3.4</v>
      </c>
      <c r="J26" s="26">
        <v>3.4</v>
      </c>
      <c r="K26" s="28">
        <f t="shared" si="1"/>
        <v>3.5500000000000003</v>
      </c>
      <c r="L26" s="27">
        <f t="shared" si="2"/>
        <v>6.4499999999999993</v>
      </c>
      <c r="M26" s="26">
        <v>4.5999999999999996</v>
      </c>
      <c r="N26" s="26">
        <v>4.5999999999999996</v>
      </c>
      <c r="O26" s="26">
        <v>4.9000000000000004</v>
      </c>
      <c r="P26" s="26">
        <v>4.9000000000000004</v>
      </c>
      <c r="Q26" s="28">
        <v>3</v>
      </c>
      <c r="R26" s="27">
        <f t="shared" si="4"/>
        <v>7</v>
      </c>
      <c r="S26" s="26">
        <v>0</v>
      </c>
      <c r="T26" s="29">
        <f t="shared" si="5"/>
        <v>13.649999999999999</v>
      </c>
    </row>
    <row r="27" spans="1:20" s="11" customFormat="1" ht="24.95" customHeight="1" x14ac:dyDescent="0.25">
      <c r="A27" s="23">
        <v>23</v>
      </c>
      <c r="B27" s="24" t="s">
        <v>57</v>
      </c>
      <c r="C27" s="24" t="s">
        <v>58</v>
      </c>
      <c r="D27" s="25">
        <v>1.5</v>
      </c>
      <c r="E27" s="26">
        <v>0</v>
      </c>
      <c r="F27" s="27">
        <f t="shared" si="0"/>
        <v>1.5</v>
      </c>
      <c r="G27" s="26">
        <v>3.4</v>
      </c>
      <c r="H27" s="26">
        <v>3.4</v>
      </c>
      <c r="I27" s="26">
        <v>3.6</v>
      </c>
      <c r="J27" s="26">
        <v>3.6</v>
      </c>
      <c r="K27" s="28">
        <f t="shared" si="1"/>
        <v>3.5</v>
      </c>
      <c r="L27" s="27">
        <f t="shared" si="2"/>
        <v>6.5</v>
      </c>
      <c r="M27" s="26">
        <v>4.0999999999999996</v>
      </c>
      <c r="N27" s="26">
        <v>4.0999999999999996</v>
      </c>
      <c r="O27" s="26">
        <v>4.8</v>
      </c>
      <c r="P27" s="26">
        <v>4.8</v>
      </c>
      <c r="Q27" s="28">
        <f t="shared" ref="Q27:Q44" si="6">TRIMMEAN(M27:P27,0.5)</f>
        <v>4.4500000000000011</v>
      </c>
      <c r="R27" s="27">
        <f t="shared" si="4"/>
        <v>5.5499999999999989</v>
      </c>
      <c r="S27" s="26">
        <v>0</v>
      </c>
      <c r="T27" s="29">
        <f t="shared" si="5"/>
        <v>13.549999999999999</v>
      </c>
    </row>
    <row r="28" spans="1:20" s="11" customFormat="1" ht="24.95" customHeight="1" x14ac:dyDescent="0.25">
      <c r="A28" s="23">
        <v>24</v>
      </c>
      <c r="B28" s="24" t="s">
        <v>59</v>
      </c>
      <c r="C28" s="24" t="s">
        <v>60</v>
      </c>
      <c r="D28" s="25">
        <v>1.6</v>
      </c>
      <c r="E28" s="26">
        <v>0</v>
      </c>
      <c r="F28" s="27">
        <f t="shared" si="0"/>
        <v>1.6</v>
      </c>
      <c r="G28" s="26">
        <v>3.8</v>
      </c>
      <c r="H28" s="26">
        <v>3.8</v>
      </c>
      <c r="I28" s="26">
        <v>3.4</v>
      </c>
      <c r="J28" s="26">
        <v>3.4</v>
      </c>
      <c r="K28" s="28">
        <f t="shared" si="1"/>
        <v>3.6</v>
      </c>
      <c r="L28" s="27">
        <f t="shared" si="2"/>
        <v>6.4</v>
      </c>
      <c r="M28" s="26">
        <v>4.3</v>
      </c>
      <c r="N28" s="26">
        <v>4.3</v>
      </c>
      <c r="O28" s="26">
        <v>4.7</v>
      </c>
      <c r="P28" s="26">
        <v>4.7</v>
      </c>
      <c r="Q28" s="28">
        <f t="shared" si="6"/>
        <v>4.5</v>
      </c>
      <c r="R28" s="27">
        <f t="shared" si="4"/>
        <v>5.5</v>
      </c>
      <c r="S28" s="26">
        <v>0</v>
      </c>
      <c r="T28" s="29">
        <f t="shared" si="5"/>
        <v>13.5</v>
      </c>
    </row>
    <row r="29" spans="1:20" s="11" customFormat="1" ht="24.95" customHeight="1" x14ac:dyDescent="0.25">
      <c r="A29" s="23">
        <v>25</v>
      </c>
      <c r="B29" s="24" t="s">
        <v>61</v>
      </c>
      <c r="C29" s="24" t="s">
        <v>62</v>
      </c>
      <c r="D29" s="25">
        <v>1.2</v>
      </c>
      <c r="E29" s="26">
        <v>0</v>
      </c>
      <c r="F29" s="27">
        <f t="shared" si="0"/>
        <v>1.2</v>
      </c>
      <c r="G29" s="26">
        <v>3.2</v>
      </c>
      <c r="H29" s="26">
        <v>3.2</v>
      </c>
      <c r="I29" s="26">
        <v>3.6</v>
      </c>
      <c r="J29" s="26">
        <v>3.6</v>
      </c>
      <c r="K29" s="28">
        <f t="shared" si="1"/>
        <v>3.3999999999999995</v>
      </c>
      <c r="L29" s="27">
        <f t="shared" si="2"/>
        <v>6.6000000000000005</v>
      </c>
      <c r="M29" s="26">
        <v>4.5</v>
      </c>
      <c r="N29" s="26">
        <v>4.5</v>
      </c>
      <c r="O29" s="26">
        <v>4.0999999999999996</v>
      </c>
      <c r="P29" s="26">
        <v>4.0999999999999996</v>
      </c>
      <c r="Q29" s="28">
        <f t="shared" si="6"/>
        <v>4.3</v>
      </c>
      <c r="R29" s="27">
        <f t="shared" si="4"/>
        <v>5.7</v>
      </c>
      <c r="S29" s="26">
        <v>0</v>
      </c>
      <c r="T29" s="29">
        <f t="shared" si="5"/>
        <v>13.5</v>
      </c>
    </row>
    <row r="30" spans="1:20" s="11" customFormat="1" ht="24.95" customHeight="1" x14ac:dyDescent="0.25">
      <c r="A30" s="23">
        <v>26</v>
      </c>
      <c r="B30" s="24" t="s">
        <v>63</v>
      </c>
      <c r="C30" s="24" t="s">
        <v>64</v>
      </c>
      <c r="D30" s="25">
        <v>1.5</v>
      </c>
      <c r="E30" s="26">
        <v>0</v>
      </c>
      <c r="F30" s="27">
        <f t="shared" si="0"/>
        <v>1.5</v>
      </c>
      <c r="G30" s="26">
        <v>4.0999999999999996</v>
      </c>
      <c r="H30" s="26">
        <v>4.0999999999999996</v>
      </c>
      <c r="I30" s="26">
        <v>4.5</v>
      </c>
      <c r="J30" s="26">
        <v>4.5</v>
      </c>
      <c r="K30" s="28">
        <f t="shared" si="1"/>
        <v>4.3</v>
      </c>
      <c r="L30" s="27">
        <f t="shared" si="2"/>
        <v>5.7</v>
      </c>
      <c r="M30" s="26">
        <v>4</v>
      </c>
      <c r="N30" s="26">
        <v>4</v>
      </c>
      <c r="O30" s="26">
        <v>4.0999999999999996</v>
      </c>
      <c r="P30" s="26">
        <v>4.0999999999999996</v>
      </c>
      <c r="Q30" s="28">
        <f t="shared" si="6"/>
        <v>4.05</v>
      </c>
      <c r="R30" s="27">
        <f t="shared" si="4"/>
        <v>5.95</v>
      </c>
      <c r="S30" s="26">
        <v>0</v>
      </c>
      <c r="T30" s="29">
        <f t="shared" si="5"/>
        <v>13.15</v>
      </c>
    </row>
    <row r="31" spans="1:20" s="11" customFormat="1" ht="24.95" customHeight="1" x14ac:dyDescent="0.25">
      <c r="A31" s="23">
        <v>27</v>
      </c>
      <c r="B31" s="30" t="s">
        <v>65</v>
      </c>
      <c r="C31" s="24" t="s">
        <v>66</v>
      </c>
      <c r="D31" s="25">
        <v>1.7</v>
      </c>
      <c r="E31" s="26">
        <v>0</v>
      </c>
      <c r="F31" s="27">
        <f t="shared" si="0"/>
        <v>1.7</v>
      </c>
      <c r="G31" s="26">
        <v>3.9</v>
      </c>
      <c r="H31" s="26">
        <v>3.9</v>
      </c>
      <c r="I31" s="26">
        <v>3.6</v>
      </c>
      <c r="J31" s="26">
        <v>3.6</v>
      </c>
      <c r="K31" s="28">
        <f t="shared" si="1"/>
        <v>3.75</v>
      </c>
      <c r="L31" s="27">
        <f t="shared" si="2"/>
        <v>6.25</v>
      </c>
      <c r="M31" s="26">
        <v>5</v>
      </c>
      <c r="N31" s="26">
        <v>5</v>
      </c>
      <c r="O31" s="26">
        <v>4.8</v>
      </c>
      <c r="P31" s="26">
        <v>4.8</v>
      </c>
      <c r="Q31" s="28">
        <f t="shared" si="6"/>
        <v>4.9000000000000004</v>
      </c>
      <c r="R31" s="27">
        <f t="shared" si="4"/>
        <v>5.0999999999999996</v>
      </c>
      <c r="S31" s="26">
        <v>0</v>
      </c>
      <c r="T31" s="29">
        <f t="shared" si="5"/>
        <v>13.05</v>
      </c>
    </row>
    <row r="32" spans="1:20" s="11" customFormat="1" ht="24.95" customHeight="1" x14ac:dyDescent="0.25">
      <c r="A32" s="23">
        <v>28</v>
      </c>
      <c r="B32" s="24" t="s">
        <v>67</v>
      </c>
      <c r="C32" s="24" t="s">
        <v>68</v>
      </c>
      <c r="D32" s="25">
        <v>2</v>
      </c>
      <c r="E32" s="26">
        <v>0</v>
      </c>
      <c r="F32" s="27">
        <f t="shared" si="0"/>
        <v>2</v>
      </c>
      <c r="G32" s="26">
        <v>4.5</v>
      </c>
      <c r="H32" s="26">
        <v>4.5</v>
      </c>
      <c r="I32" s="26">
        <v>4.7</v>
      </c>
      <c r="J32" s="26">
        <v>4.7</v>
      </c>
      <c r="K32" s="28">
        <f t="shared" si="1"/>
        <v>4.5999999999999996</v>
      </c>
      <c r="L32" s="27">
        <f t="shared" si="2"/>
        <v>5.4</v>
      </c>
      <c r="M32" s="26">
        <v>4.5</v>
      </c>
      <c r="N32" s="26">
        <v>4.5</v>
      </c>
      <c r="O32" s="26">
        <v>4.5</v>
      </c>
      <c r="P32" s="26">
        <v>4.5</v>
      </c>
      <c r="Q32" s="28">
        <f t="shared" si="6"/>
        <v>4.5</v>
      </c>
      <c r="R32" s="27">
        <f t="shared" si="4"/>
        <v>5.5</v>
      </c>
      <c r="S32" s="26">
        <v>0</v>
      </c>
      <c r="T32" s="29">
        <f t="shared" si="5"/>
        <v>12.9</v>
      </c>
    </row>
    <row r="33" spans="1:20" s="11" customFormat="1" ht="24.95" customHeight="1" x14ac:dyDescent="0.25">
      <c r="A33" s="23">
        <v>29</v>
      </c>
      <c r="B33" s="24" t="s">
        <v>69</v>
      </c>
      <c r="C33" s="24" t="s">
        <v>70</v>
      </c>
      <c r="D33" s="25">
        <v>1.2</v>
      </c>
      <c r="E33" s="26">
        <v>0</v>
      </c>
      <c r="F33" s="27">
        <f t="shared" si="0"/>
        <v>1.2</v>
      </c>
      <c r="G33" s="26">
        <v>3.7</v>
      </c>
      <c r="H33" s="26">
        <v>3.7</v>
      </c>
      <c r="I33" s="26">
        <v>3.7</v>
      </c>
      <c r="J33" s="26">
        <v>3.7</v>
      </c>
      <c r="K33" s="28">
        <f t="shared" si="1"/>
        <v>3.7000000000000006</v>
      </c>
      <c r="L33" s="27">
        <f t="shared" si="2"/>
        <v>6.2999999999999989</v>
      </c>
      <c r="M33" s="26">
        <v>2.6</v>
      </c>
      <c r="N33" s="26">
        <v>4.5999999999999996</v>
      </c>
      <c r="O33" s="26">
        <v>4.8</v>
      </c>
      <c r="P33" s="26">
        <v>4.5999999999999996</v>
      </c>
      <c r="Q33" s="28">
        <f t="shared" si="6"/>
        <v>4.5999999999999996</v>
      </c>
      <c r="R33" s="27">
        <f t="shared" si="4"/>
        <v>5.4</v>
      </c>
      <c r="S33" s="26">
        <v>0</v>
      </c>
      <c r="T33" s="29">
        <f t="shared" si="5"/>
        <v>12.899999999999999</v>
      </c>
    </row>
    <row r="34" spans="1:20" s="11" customFormat="1" ht="24.95" customHeight="1" x14ac:dyDescent="0.25">
      <c r="A34" s="23">
        <v>30</v>
      </c>
      <c r="B34" s="30" t="s">
        <v>71</v>
      </c>
      <c r="C34" s="30" t="s">
        <v>72</v>
      </c>
      <c r="D34" s="25">
        <v>0.8</v>
      </c>
      <c r="E34" s="26">
        <v>0</v>
      </c>
      <c r="F34" s="27">
        <f t="shared" si="0"/>
        <v>0.8</v>
      </c>
      <c r="G34" s="26">
        <v>3.5</v>
      </c>
      <c r="H34" s="26">
        <v>3.5</v>
      </c>
      <c r="I34" s="26">
        <v>3</v>
      </c>
      <c r="J34" s="26">
        <v>3</v>
      </c>
      <c r="K34" s="28">
        <f t="shared" si="1"/>
        <v>3.25</v>
      </c>
      <c r="L34" s="27">
        <f t="shared" si="2"/>
        <v>6.75</v>
      </c>
      <c r="M34" s="26">
        <v>4.3</v>
      </c>
      <c r="N34" s="26">
        <v>4.3</v>
      </c>
      <c r="O34" s="26">
        <v>5</v>
      </c>
      <c r="P34" s="26">
        <v>5</v>
      </c>
      <c r="Q34" s="28">
        <f t="shared" si="6"/>
        <v>4.6500000000000004</v>
      </c>
      <c r="R34" s="27">
        <f t="shared" si="4"/>
        <v>5.35</v>
      </c>
      <c r="S34" s="26">
        <v>0</v>
      </c>
      <c r="T34" s="29">
        <f t="shared" si="5"/>
        <v>12.899999999999999</v>
      </c>
    </row>
    <row r="35" spans="1:20" s="11" customFormat="1" ht="24.95" customHeight="1" x14ac:dyDescent="0.25">
      <c r="A35" s="23">
        <v>31</v>
      </c>
      <c r="B35" s="24" t="s">
        <v>53</v>
      </c>
      <c r="C35" s="24" t="s">
        <v>73</v>
      </c>
      <c r="D35" s="25">
        <v>1.8</v>
      </c>
      <c r="E35" s="26">
        <v>0</v>
      </c>
      <c r="F35" s="27">
        <f t="shared" si="0"/>
        <v>1.8</v>
      </c>
      <c r="G35" s="26">
        <v>4.0999999999999996</v>
      </c>
      <c r="H35" s="26">
        <v>4.0999999999999996</v>
      </c>
      <c r="I35" s="26">
        <v>4.3</v>
      </c>
      <c r="J35" s="26">
        <v>4.3</v>
      </c>
      <c r="K35" s="28">
        <v>4.3</v>
      </c>
      <c r="L35" s="27">
        <f t="shared" si="2"/>
        <v>5.7</v>
      </c>
      <c r="M35" s="26">
        <v>4.5</v>
      </c>
      <c r="N35" s="26">
        <v>4.5</v>
      </c>
      <c r="O35" s="26">
        <v>4.8</v>
      </c>
      <c r="P35" s="26">
        <v>4.8</v>
      </c>
      <c r="Q35" s="28">
        <f t="shared" si="6"/>
        <v>4.6500000000000004</v>
      </c>
      <c r="R35" s="27">
        <f t="shared" si="4"/>
        <v>5.35</v>
      </c>
      <c r="S35" s="26">
        <v>0</v>
      </c>
      <c r="T35" s="29">
        <f t="shared" si="5"/>
        <v>12.85</v>
      </c>
    </row>
    <row r="36" spans="1:20" s="11" customFormat="1" ht="24.95" customHeight="1" x14ac:dyDescent="0.25">
      <c r="A36" s="23">
        <v>32</v>
      </c>
      <c r="B36" s="24" t="s">
        <v>74</v>
      </c>
      <c r="C36" s="24" t="s">
        <v>75</v>
      </c>
      <c r="D36" s="25">
        <v>1.4</v>
      </c>
      <c r="E36" s="26">
        <v>0</v>
      </c>
      <c r="F36" s="27">
        <f t="shared" si="0"/>
        <v>1.4</v>
      </c>
      <c r="G36" s="26">
        <v>3.7</v>
      </c>
      <c r="H36" s="26">
        <v>3.7</v>
      </c>
      <c r="I36" s="26">
        <v>3.3</v>
      </c>
      <c r="J36" s="26">
        <v>3.3</v>
      </c>
      <c r="K36" s="28">
        <f t="shared" ref="K36:K44" si="7">TRIMMEAN(G36:J36,0.5)</f>
        <v>3.4999999999999996</v>
      </c>
      <c r="L36" s="27">
        <f t="shared" si="2"/>
        <v>6.5</v>
      </c>
      <c r="M36" s="26">
        <v>5.2</v>
      </c>
      <c r="N36" s="26">
        <v>5.2</v>
      </c>
      <c r="O36" s="26">
        <v>4.9000000000000004</v>
      </c>
      <c r="P36" s="26">
        <v>4.9000000000000004</v>
      </c>
      <c r="Q36" s="28">
        <f t="shared" si="6"/>
        <v>5.0500000000000007</v>
      </c>
      <c r="R36" s="27">
        <f t="shared" si="4"/>
        <v>4.9499999999999993</v>
      </c>
      <c r="S36" s="26">
        <v>0</v>
      </c>
      <c r="T36" s="29">
        <f t="shared" si="5"/>
        <v>12.85</v>
      </c>
    </row>
    <row r="37" spans="1:20" s="11" customFormat="1" ht="24.95" customHeight="1" x14ac:dyDescent="0.25">
      <c r="A37" s="23">
        <v>33</v>
      </c>
      <c r="B37" s="24" t="s">
        <v>76</v>
      </c>
      <c r="C37" s="32" t="s">
        <v>77</v>
      </c>
      <c r="D37" s="25">
        <v>0.2</v>
      </c>
      <c r="E37" s="26">
        <v>0</v>
      </c>
      <c r="F37" s="27">
        <f t="shared" ref="F37:F68" si="8">D37+E37</f>
        <v>0.2</v>
      </c>
      <c r="G37" s="26">
        <v>3</v>
      </c>
      <c r="H37" s="26">
        <v>3</v>
      </c>
      <c r="I37" s="26">
        <v>3.6</v>
      </c>
      <c r="J37" s="26">
        <v>3.6</v>
      </c>
      <c r="K37" s="28">
        <f t="shared" si="7"/>
        <v>3.3</v>
      </c>
      <c r="L37" s="27">
        <f t="shared" si="2"/>
        <v>6.7</v>
      </c>
      <c r="M37" s="26">
        <v>4.0999999999999996</v>
      </c>
      <c r="N37" s="26">
        <v>4.0999999999999996</v>
      </c>
      <c r="O37" s="26">
        <v>4.0999999999999996</v>
      </c>
      <c r="P37" s="26">
        <v>4.0999999999999996</v>
      </c>
      <c r="Q37" s="28">
        <f t="shared" si="6"/>
        <v>4.0999999999999996</v>
      </c>
      <c r="R37" s="27">
        <f t="shared" ref="R37:R68" si="9">10-Q37</f>
        <v>5.9</v>
      </c>
      <c r="S37" s="26">
        <v>0</v>
      </c>
      <c r="T37" s="29">
        <f t="shared" ref="T37:T68" si="10">F37+L37+R37-S37</f>
        <v>12.8</v>
      </c>
    </row>
    <row r="38" spans="1:20" s="11" customFormat="1" ht="24.95" customHeight="1" x14ac:dyDescent="0.25">
      <c r="A38" s="23">
        <v>34</v>
      </c>
      <c r="B38" s="30" t="s">
        <v>78</v>
      </c>
      <c r="C38" s="31" t="s">
        <v>79</v>
      </c>
      <c r="D38" s="25">
        <v>1.4</v>
      </c>
      <c r="E38" s="26">
        <v>0</v>
      </c>
      <c r="F38" s="27">
        <f t="shared" si="8"/>
        <v>1.4</v>
      </c>
      <c r="G38" s="26">
        <v>4</v>
      </c>
      <c r="H38" s="26">
        <v>4</v>
      </c>
      <c r="I38" s="26">
        <v>4.2</v>
      </c>
      <c r="J38" s="26">
        <v>4.2</v>
      </c>
      <c r="K38" s="28">
        <f t="shared" si="7"/>
        <v>4.0999999999999996</v>
      </c>
      <c r="L38" s="27">
        <f t="shared" si="2"/>
        <v>5.9</v>
      </c>
      <c r="M38" s="26">
        <v>4.7</v>
      </c>
      <c r="N38" s="26">
        <v>4.7</v>
      </c>
      <c r="O38" s="26">
        <v>4.4000000000000004</v>
      </c>
      <c r="P38" s="26">
        <v>4.4000000000000004</v>
      </c>
      <c r="Q38" s="28">
        <f t="shared" si="6"/>
        <v>4.5500000000000007</v>
      </c>
      <c r="R38" s="27">
        <f t="shared" si="9"/>
        <v>5.4499999999999993</v>
      </c>
      <c r="S38" s="26">
        <v>0</v>
      </c>
      <c r="T38" s="29">
        <f t="shared" si="10"/>
        <v>12.75</v>
      </c>
    </row>
    <row r="39" spans="1:20" s="11" customFormat="1" ht="24.95" customHeight="1" x14ac:dyDescent="0.25">
      <c r="A39" s="23">
        <v>35</v>
      </c>
      <c r="B39" s="24" t="s">
        <v>80</v>
      </c>
      <c r="C39" s="24" t="s">
        <v>81</v>
      </c>
      <c r="D39" s="25">
        <v>1.6</v>
      </c>
      <c r="E39" s="26">
        <v>0</v>
      </c>
      <c r="F39" s="27">
        <f t="shared" si="8"/>
        <v>1.6</v>
      </c>
      <c r="G39" s="26">
        <v>3.7</v>
      </c>
      <c r="H39" s="26">
        <v>3.7</v>
      </c>
      <c r="I39" s="26">
        <v>3.9</v>
      </c>
      <c r="J39" s="26">
        <v>3.9</v>
      </c>
      <c r="K39" s="28">
        <f t="shared" si="7"/>
        <v>3.8</v>
      </c>
      <c r="L39" s="27">
        <f t="shared" si="2"/>
        <v>6.2</v>
      </c>
      <c r="M39" s="26">
        <v>5</v>
      </c>
      <c r="N39" s="26">
        <v>5</v>
      </c>
      <c r="O39" s="26">
        <v>5.0999999999999996</v>
      </c>
      <c r="P39" s="26">
        <v>5.0999999999999996</v>
      </c>
      <c r="Q39" s="28">
        <f t="shared" si="6"/>
        <v>5.05</v>
      </c>
      <c r="R39" s="27">
        <f t="shared" si="9"/>
        <v>4.95</v>
      </c>
      <c r="S39" s="26">
        <v>0</v>
      </c>
      <c r="T39" s="29">
        <f t="shared" si="10"/>
        <v>12.75</v>
      </c>
    </row>
    <row r="40" spans="1:20" s="11" customFormat="1" ht="24.95" customHeight="1" x14ac:dyDescent="0.25">
      <c r="A40" s="23">
        <v>36</v>
      </c>
      <c r="B40" s="24" t="s">
        <v>82</v>
      </c>
      <c r="C40" s="24" t="s">
        <v>83</v>
      </c>
      <c r="D40" s="25">
        <v>1.6</v>
      </c>
      <c r="E40" s="26">
        <v>0</v>
      </c>
      <c r="F40" s="27">
        <f t="shared" si="8"/>
        <v>1.6</v>
      </c>
      <c r="G40" s="26">
        <v>4.5999999999999996</v>
      </c>
      <c r="H40" s="26">
        <v>4.5999999999999996</v>
      </c>
      <c r="I40" s="26">
        <v>4.4000000000000004</v>
      </c>
      <c r="J40" s="26">
        <v>4.4000000000000004</v>
      </c>
      <c r="K40" s="28">
        <f t="shared" si="7"/>
        <v>4.5</v>
      </c>
      <c r="L40" s="27">
        <f t="shared" si="2"/>
        <v>5.5</v>
      </c>
      <c r="M40" s="26">
        <v>4.4000000000000004</v>
      </c>
      <c r="N40" s="26">
        <v>4.4000000000000004</v>
      </c>
      <c r="O40" s="26">
        <v>4.4000000000000004</v>
      </c>
      <c r="P40" s="26">
        <v>4.4000000000000004</v>
      </c>
      <c r="Q40" s="28">
        <f t="shared" si="6"/>
        <v>4.4000000000000004</v>
      </c>
      <c r="R40" s="27">
        <f t="shared" si="9"/>
        <v>5.6</v>
      </c>
      <c r="S40" s="26">
        <v>0</v>
      </c>
      <c r="T40" s="29">
        <f t="shared" si="10"/>
        <v>12.7</v>
      </c>
    </row>
    <row r="41" spans="1:20" s="11" customFormat="1" ht="24.95" customHeight="1" x14ac:dyDescent="0.25">
      <c r="A41" s="23">
        <v>37</v>
      </c>
      <c r="B41" s="24" t="s">
        <v>84</v>
      </c>
      <c r="C41" s="24" t="s">
        <v>85</v>
      </c>
      <c r="D41" s="25">
        <v>1.25</v>
      </c>
      <c r="E41" s="26">
        <v>0</v>
      </c>
      <c r="F41" s="27">
        <f t="shared" si="8"/>
        <v>1.25</v>
      </c>
      <c r="G41" s="26">
        <v>3.8</v>
      </c>
      <c r="H41" s="26">
        <v>3.8</v>
      </c>
      <c r="I41" s="26">
        <v>4.2</v>
      </c>
      <c r="J41" s="26">
        <v>4.2</v>
      </c>
      <c r="K41" s="28">
        <f t="shared" si="7"/>
        <v>3.9999999999999996</v>
      </c>
      <c r="L41" s="27">
        <f t="shared" si="2"/>
        <v>6</v>
      </c>
      <c r="M41" s="26">
        <v>4.8</v>
      </c>
      <c r="N41" s="26">
        <v>4.8</v>
      </c>
      <c r="O41" s="26">
        <v>4.5</v>
      </c>
      <c r="P41" s="26">
        <v>4.5</v>
      </c>
      <c r="Q41" s="28">
        <f t="shared" si="6"/>
        <v>4.6500000000000004</v>
      </c>
      <c r="R41" s="27">
        <f t="shared" si="9"/>
        <v>5.35</v>
      </c>
      <c r="S41" s="26">
        <v>0</v>
      </c>
      <c r="T41" s="29">
        <f t="shared" si="10"/>
        <v>12.6</v>
      </c>
    </row>
    <row r="42" spans="1:20" s="11" customFormat="1" ht="24.95" customHeight="1" x14ac:dyDescent="0.25">
      <c r="A42" s="23">
        <v>38</v>
      </c>
      <c r="B42" s="24" t="s">
        <v>86</v>
      </c>
      <c r="C42" s="24" t="s">
        <v>87</v>
      </c>
      <c r="D42" s="25">
        <v>1.4</v>
      </c>
      <c r="E42" s="26">
        <v>0</v>
      </c>
      <c r="F42" s="27">
        <f t="shared" si="8"/>
        <v>1.4</v>
      </c>
      <c r="G42" s="26">
        <v>3.8</v>
      </c>
      <c r="H42" s="26">
        <v>3.8</v>
      </c>
      <c r="I42" s="26">
        <v>3.5</v>
      </c>
      <c r="J42" s="26">
        <v>3.5</v>
      </c>
      <c r="K42" s="28">
        <f t="shared" si="7"/>
        <v>3.65</v>
      </c>
      <c r="L42" s="27">
        <f t="shared" si="2"/>
        <v>6.35</v>
      </c>
      <c r="M42" s="26">
        <v>5.4</v>
      </c>
      <c r="N42" s="26">
        <v>5.4</v>
      </c>
      <c r="O42" s="26">
        <v>5</v>
      </c>
      <c r="P42" s="26">
        <v>5</v>
      </c>
      <c r="Q42" s="28">
        <f t="shared" si="6"/>
        <v>5.2</v>
      </c>
      <c r="R42" s="27">
        <f t="shared" si="9"/>
        <v>4.8</v>
      </c>
      <c r="S42" s="26">
        <v>0</v>
      </c>
      <c r="T42" s="29">
        <f t="shared" si="10"/>
        <v>12.55</v>
      </c>
    </row>
    <row r="43" spans="1:20" s="11" customFormat="1" ht="24.95" customHeight="1" x14ac:dyDescent="0.25">
      <c r="A43" s="23">
        <v>39</v>
      </c>
      <c r="B43" s="24" t="s">
        <v>57</v>
      </c>
      <c r="C43" s="24" t="s">
        <v>88</v>
      </c>
      <c r="D43" s="25">
        <v>0.6</v>
      </c>
      <c r="E43" s="26">
        <v>0</v>
      </c>
      <c r="F43" s="27">
        <f t="shared" si="8"/>
        <v>0.6</v>
      </c>
      <c r="G43" s="26">
        <v>4</v>
      </c>
      <c r="H43" s="26">
        <v>4</v>
      </c>
      <c r="I43" s="26">
        <v>3.8</v>
      </c>
      <c r="J43" s="26">
        <v>3.8</v>
      </c>
      <c r="K43" s="28">
        <f t="shared" si="7"/>
        <v>3.9000000000000004</v>
      </c>
      <c r="L43" s="27">
        <f t="shared" si="2"/>
        <v>6.1</v>
      </c>
      <c r="M43" s="26">
        <v>4.3</v>
      </c>
      <c r="N43" s="26">
        <v>4.3</v>
      </c>
      <c r="O43" s="26">
        <v>4.0999999999999996</v>
      </c>
      <c r="P43" s="26">
        <v>4.0999999999999996</v>
      </c>
      <c r="Q43" s="28">
        <f t="shared" si="6"/>
        <v>4.1999999999999993</v>
      </c>
      <c r="R43" s="27">
        <f t="shared" si="9"/>
        <v>5.8000000000000007</v>
      </c>
      <c r="S43" s="26">
        <v>0</v>
      </c>
      <c r="T43" s="29">
        <f t="shared" si="10"/>
        <v>12.5</v>
      </c>
    </row>
    <row r="44" spans="1:20" s="11" customFormat="1" ht="24.95" customHeight="1" x14ac:dyDescent="0.25">
      <c r="A44" s="23">
        <v>40</v>
      </c>
      <c r="B44" s="24" t="s">
        <v>89</v>
      </c>
      <c r="C44" s="24" t="s">
        <v>90</v>
      </c>
      <c r="D44" s="25">
        <v>1.3</v>
      </c>
      <c r="E44" s="26">
        <v>0</v>
      </c>
      <c r="F44" s="27">
        <f t="shared" si="8"/>
        <v>1.3</v>
      </c>
      <c r="G44" s="26">
        <v>3.7</v>
      </c>
      <c r="H44" s="26">
        <v>3.7</v>
      </c>
      <c r="I44" s="26">
        <v>4.0999999999999996</v>
      </c>
      <c r="J44" s="26">
        <v>4.0999999999999996</v>
      </c>
      <c r="K44" s="28">
        <f t="shared" si="7"/>
        <v>3.8999999999999995</v>
      </c>
      <c r="L44" s="27">
        <f t="shared" si="2"/>
        <v>6.1000000000000005</v>
      </c>
      <c r="M44" s="26">
        <v>5</v>
      </c>
      <c r="N44" s="26">
        <v>5</v>
      </c>
      <c r="O44" s="26">
        <v>4.9000000000000004</v>
      </c>
      <c r="P44" s="26">
        <v>4.9000000000000004</v>
      </c>
      <c r="Q44" s="28">
        <f t="shared" si="6"/>
        <v>4.95</v>
      </c>
      <c r="R44" s="27">
        <f t="shared" si="9"/>
        <v>5.05</v>
      </c>
      <c r="S44" s="26">
        <v>0</v>
      </c>
      <c r="T44" s="29">
        <f t="shared" si="10"/>
        <v>12.45</v>
      </c>
    </row>
    <row r="45" spans="1:20" s="11" customFormat="1" ht="24.95" customHeight="1" x14ac:dyDescent="0.25">
      <c r="A45" s="23">
        <v>41</v>
      </c>
      <c r="B45" s="24" t="s">
        <v>91</v>
      </c>
      <c r="C45" s="24" t="s">
        <v>92</v>
      </c>
      <c r="D45" s="25">
        <v>2.1</v>
      </c>
      <c r="E45" s="26">
        <v>0</v>
      </c>
      <c r="F45" s="27">
        <f t="shared" si="8"/>
        <v>2.1</v>
      </c>
      <c r="G45" s="26">
        <v>4.3</v>
      </c>
      <c r="H45" s="26">
        <v>4.3</v>
      </c>
      <c r="I45" s="26">
        <v>4</v>
      </c>
      <c r="J45" s="26">
        <v>4</v>
      </c>
      <c r="K45" s="28">
        <v>0</v>
      </c>
      <c r="L45" s="27">
        <v>5.85</v>
      </c>
      <c r="M45" s="26">
        <v>4.8</v>
      </c>
      <c r="N45" s="26">
        <v>4.8</v>
      </c>
      <c r="O45" s="26">
        <v>4</v>
      </c>
      <c r="P45" s="26">
        <v>4</v>
      </c>
      <c r="Q45" s="28">
        <v>5.6</v>
      </c>
      <c r="R45" s="27">
        <f t="shared" si="9"/>
        <v>4.4000000000000004</v>
      </c>
      <c r="S45" s="26">
        <v>0</v>
      </c>
      <c r="T45" s="29">
        <f t="shared" si="10"/>
        <v>12.35</v>
      </c>
    </row>
    <row r="46" spans="1:20" s="11" customFormat="1" ht="24.95" customHeight="1" x14ac:dyDescent="0.25">
      <c r="A46" s="23">
        <v>42</v>
      </c>
      <c r="B46" s="24" t="s">
        <v>93</v>
      </c>
      <c r="C46" s="24" t="s">
        <v>94</v>
      </c>
      <c r="D46" s="25">
        <v>0.9</v>
      </c>
      <c r="E46" s="26">
        <v>0</v>
      </c>
      <c r="F46" s="27">
        <f t="shared" si="8"/>
        <v>0.9</v>
      </c>
      <c r="G46" s="26">
        <v>3.7</v>
      </c>
      <c r="H46" s="26">
        <v>3.7</v>
      </c>
      <c r="I46" s="26">
        <v>3.9</v>
      </c>
      <c r="J46" s="26">
        <v>3.9</v>
      </c>
      <c r="K46" s="28">
        <f t="shared" ref="K46:K90" si="11">TRIMMEAN(G46:J46,0.5)</f>
        <v>3.8</v>
      </c>
      <c r="L46" s="27">
        <f t="shared" ref="L46:L90" si="12">10-K46</f>
        <v>6.2</v>
      </c>
      <c r="M46" s="26">
        <v>4.8</v>
      </c>
      <c r="N46" s="26">
        <v>4.8</v>
      </c>
      <c r="O46" s="26">
        <v>4.8</v>
      </c>
      <c r="P46" s="26">
        <v>4.8</v>
      </c>
      <c r="Q46" s="28">
        <f t="shared" ref="Q46:Q51" si="13">TRIMMEAN(M46:P46,0.5)</f>
        <v>4.7999999999999989</v>
      </c>
      <c r="R46" s="27">
        <f t="shared" si="9"/>
        <v>5.2000000000000011</v>
      </c>
      <c r="S46" s="26">
        <v>0</v>
      </c>
      <c r="T46" s="29">
        <f t="shared" si="10"/>
        <v>12.3</v>
      </c>
    </row>
    <row r="47" spans="1:20" s="11" customFormat="1" ht="24.95" customHeight="1" x14ac:dyDescent="0.25">
      <c r="A47" s="23">
        <v>43</v>
      </c>
      <c r="B47" s="24" t="s">
        <v>95</v>
      </c>
      <c r="C47" s="24" t="s">
        <v>96</v>
      </c>
      <c r="D47" s="25">
        <v>1.3</v>
      </c>
      <c r="E47" s="26">
        <v>0</v>
      </c>
      <c r="F47" s="27">
        <f t="shared" si="8"/>
        <v>1.3</v>
      </c>
      <c r="G47" s="26">
        <v>3.9</v>
      </c>
      <c r="H47" s="26">
        <v>3.9</v>
      </c>
      <c r="I47" s="26">
        <v>4.0999999999999996</v>
      </c>
      <c r="J47" s="26">
        <v>4.0999999999999996</v>
      </c>
      <c r="K47" s="28">
        <f t="shared" si="11"/>
        <v>3.9999999999999991</v>
      </c>
      <c r="L47" s="27">
        <f t="shared" si="12"/>
        <v>6.0000000000000009</v>
      </c>
      <c r="M47" s="26">
        <v>4.8</v>
      </c>
      <c r="N47" s="26">
        <v>4.8</v>
      </c>
      <c r="O47" s="26">
        <v>5.3</v>
      </c>
      <c r="P47" s="26">
        <v>5.3</v>
      </c>
      <c r="Q47" s="28">
        <f t="shared" si="13"/>
        <v>5.0499999999999989</v>
      </c>
      <c r="R47" s="27">
        <f t="shared" si="9"/>
        <v>4.9500000000000011</v>
      </c>
      <c r="S47" s="26">
        <v>0</v>
      </c>
      <c r="T47" s="29">
        <f t="shared" si="10"/>
        <v>12.250000000000002</v>
      </c>
    </row>
    <row r="48" spans="1:20" s="11" customFormat="1" ht="24.95" customHeight="1" x14ac:dyDescent="0.25">
      <c r="A48" s="23">
        <v>44</v>
      </c>
      <c r="B48" s="24" t="s">
        <v>89</v>
      </c>
      <c r="C48" s="24" t="s">
        <v>97</v>
      </c>
      <c r="D48" s="25">
        <v>0.85</v>
      </c>
      <c r="E48" s="26">
        <v>0</v>
      </c>
      <c r="F48" s="27">
        <f t="shared" si="8"/>
        <v>0.85</v>
      </c>
      <c r="G48" s="26">
        <v>3.4</v>
      </c>
      <c r="H48" s="26">
        <v>3.4</v>
      </c>
      <c r="I48" s="26">
        <v>3.5</v>
      </c>
      <c r="J48" s="26">
        <v>3.5</v>
      </c>
      <c r="K48" s="28">
        <f t="shared" si="11"/>
        <v>3.45</v>
      </c>
      <c r="L48" s="27">
        <f t="shared" si="12"/>
        <v>6.55</v>
      </c>
      <c r="M48" s="26">
        <v>5.5</v>
      </c>
      <c r="N48" s="26">
        <v>5.5</v>
      </c>
      <c r="O48" s="26">
        <v>4.9000000000000004</v>
      </c>
      <c r="P48" s="26">
        <v>4.9000000000000004</v>
      </c>
      <c r="Q48" s="28">
        <f t="shared" si="13"/>
        <v>5.2</v>
      </c>
      <c r="R48" s="27">
        <f t="shared" si="9"/>
        <v>4.8</v>
      </c>
      <c r="S48" s="26">
        <v>0</v>
      </c>
      <c r="T48" s="29">
        <f t="shared" si="10"/>
        <v>12.2</v>
      </c>
    </row>
    <row r="49" spans="1:20" s="11" customFormat="1" ht="24.95" customHeight="1" x14ac:dyDescent="0.25">
      <c r="A49" s="23">
        <v>45</v>
      </c>
      <c r="B49" s="24" t="s">
        <v>98</v>
      </c>
      <c r="C49" s="24" t="s">
        <v>99</v>
      </c>
      <c r="D49" s="25">
        <v>0.4</v>
      </c>
      <c r="E49" s="26">
        <v>0</v>
      </c>
      <c r="F49" s="27">
        <f t="shared" si="8"/>
        <v>0.4</v>
      </c>
      <c r="G49" s="26">
        <v>3.6</v>
      </c>
      <c r="H49" s="26">
        <v>3.6</v>
      </c>
      <c r="I49" s="26">
        <v>3.4</v>
      </c>
      <c r="J49" s="26">
        <v>3.4</v>
      </c>
      <c r="K49" s="28">
        <f t="shared" si="11"/>
        <v>3.5</v>
      </c>
      <c r="L49" s="27">
        <f t="shared" si="12"/>
        <v>6.5</v>
      </c>
      <c r="M49" s="26">
        <v>4.5999999999999996</v>
      </c>
      <c r="N49" s="26">
        <v>4.5999999999999996</v>
      </c>
      <c r="O49" s="26">
        <v>5</v>
      </c>
      <c r="P49" s="26">
        <v>5</v>
      </c>
      <c r="Q49" s="28">
        <f t="shared" si="13"/>
        <v>4.8</v>
      </c>
      <c r="R49" s="27">
        <f t="shared" si="9"/>
        <v>5.2</v>
      </c>
      <c r="S49" s="26">
        <v>0</v>
      </c>
      <c r="T49" s="29">
        <f t="shared" si="10"/>
        <v>12.100000000000001</v>
      </c>
    </row>
    <row r="50" spans="1:20" s="11" customFormat="1" ht="24.95" customHeight="1" x14ac:dyDescent="0.25">
      <c r="A50" s="23">
        <v>46</v>
      </c>
      <c r="B50" s="30" t="s">
        <v>100</v>
      </c>
      <c r="C50" s="30" t="s">
        <v>101</v>
      </c>
      <c r="D50" s="25">
        <v>1.3</v>
      </c>
      <c r="E50" s="26">
        <v>0</v>
      </c>
      <c r="F50" s="27">
        <f t="shared" si="8"/>
        <v>1.3</v>
      </c>
      <c r="G50" s="26">
        <v>4.5</v>
      </c>
      <c r="H50" s="26">
        <v>4.5</v>
      </c>
      <c r="I50" s="26">
        <v>4.3</v>
      </c>
      <c r="J50" s="26">
        <v>4.3</v>
      </c>
      <c r="K50" s="28">
        <f t="shared" si="11"/>
        <v>4.4000000000000004</v>
      </c>
      <c r="L50" s="27">
        <f t="shared" si="12"/>
        <v>5.6</v>
      </c>
      <c r="M50" s="26">
        <v>5.0999999999999996</v>
      </c>
      <c r="N50" s="26">
        <v>5.0999999999999996</v>
      </c>
      <c r="O50" s="26">
        <v>4.9000000000000004</v>
      </c>
      <c r="P50" s="26">
        <v>4.9000000000000004</v>
      </c>
      <c r="Q50" s="28">
        <f t="shared" si="13"/>
        <v>5</v>
      </c>
      <c r="R50" s="27">
        <f t="shared" si="9"/>
        <v>5</v>
      </c>
      <c r="S50" s="26">
        <v>0</v>
      </c>
      <c r="T50" s="29">
        <f t="shared" si="10"/>
        <v>11.899999999999999</v>
      </c>
    </row>
    <row r="51" spans="1:20" s="11" customFormat="1" ht="24.95" customHeight="1" x14ac:dyDescent="0.25">
      <c r="A51" s="23">
        <v>47</v>
      </c>
      <c r="B51" s="24" t="s">
        <v>102</v>
      </c>
      <c r="C51" s="24" t="s">
        <v>103</v>
      </c>
      <c r="D51" s="25">
        <v>0.5</v>
      </c>
      <c r="E51" s="26">
        <v>0</v>
      </c>
      <c r="F51" s="27">
        <f t="shared" si="8"/>
        <v>0.5</v>
      </c>
      <c r="G51" s="26">
        <v>3.8</v>
      </c>
      <c r="H51" s="26">
        <v>3.8</v>
      </c>
      <c r="I51" s="26">
        <v>3.6</v>
      </c>
      <c r="J51" s="26">
        <v>3.6</v>
      </c>
      <c r="K51" s="28">
        <f t="shared" si="11"/>
        <v>3.6999999999999997</v>
      </c>
      <c r="L51" s="27">
        <f t="shared" si="12"/>
        <v>6.3000000000000007</v>
      </c>
      <c r="M51" s="26">
        <v>4.8</v>
      </c>
      <c r="N51" s="26">
        <v>4.8</v>
      </c>
      <c r="O51" s="26">
        <v>5.0999999999999996</v>
      </c>
      <c r="P51" s="26">
        <v>5.0999999999999996</v>
      </c>
      <c r="Q51" s="28">
        <f t="shared" si="13"/>
        <v>4.9499999999999984</v>
      </c>
      <c r="R51" s="27">
        <f t="shared" si="9"/>
        <v>5.0500000000000016</v>
      </c>
      <c r="S51" s="26">
        <v>0</v>
      </c>
      <c r="T51" s="29">
        <f t="shared" si="10"/>
        <v>11.850000000000001</v>
      </c>
    </row>
    <row r="52" spans="1:20" s="11" customFormat="1" ht="24.95" customHeight="1" x14ac:dyDescent="0.25">
      <c r="A52" s="23">
        <v>48</v>
      </c>
      <c r="B52" s="30" t="s">
        <v>104</v>
      </c>
      <c r="C52" s="30" t="s">
        <v>105</v>
      </c>
      <c r="D52" s="25">
        <v>1.5</v>
      </c>
      <c r="E52" s="26">
        <v>0</v>
      </c>
      <c r="F52" s="27">
        <f t="shared" si="8"/>
        <v>1.5</v>
      </c>
      <c r="G52" s="26">
        <v>4.7</v>
      </c>
      <c r="H52" s="26">
        <v>4.7</v>
      </c>
      <c r="I52" s="26">
        <v>4.8</v>
      </c>
      <c r="J52" s="26">
        <v>4.8</v>
      </c>
      <c r="K52" s="28">
        <f t="shared" si="11"/>
        <v>4.75</v>
      </c>
      <c r="L52" s="27">
        <f t="shared" si="12"/>
        <v>5.25</v>
      </c>
      <c r="M52" s="26">
        <v>5</v>
      </c>
      <c r="N52" s="26">
        <v>5</v>
      </c>
      <c r="O52" s="26">
        <v>5</v>
      </c>
      <c r="P52" s="26">
        <v>5</v>
      </c>
      <c r="Q52" s="28" t="e">
        <f>TRIMMEAN(M52:P52,10.55)</f>
        <v>#NUM!</v>
      </c>
      <c r="R52" s="27" t="e">
        <f t="shared" si="9"/>
        <v>#NUM!</v>
      </c>
      <c r="S52" s="26">
        <v>0</v>
      </c>
      <c r="T52" s="29" t="e">
        <f t="shared" si="10"/>
        <v>#NUM!</v>
      </c>
    </row>
    <row r="53" spans="1:20" s="11" customFormat="1" ht="24.95" customHeight="1" x14ac:dyDescent="0.25">
      <c r="A53" s="23">
        <v>49</v>
      </c>
      <c r="B53" s="30" t="s">
        <v>106</v>
      </c>
      <c r="C53" s="24" t="s">
        <v>107</v>
      </c>
      <c r="D53" s="25">
        <v>1.1499999999999999</v>
      </c>
      <c r="E53" s="26">
        <v>0</v>
      </c>
      <c r="F53" s="27">
        <f t="shared" si="8"/>
        <v>1.1499999999999999</v>
      </c>
      <c r="G53" s="26">
        <v>3.9</v>
      </c>
      <c r="H53" s="26">
        <v>3.9</v>
      </c>
      <c r="I53" s="26">
        <v>4.3</v>
      </c>
      <c r="J53" s="26">
        <v>4.3</v>
      </c>
      <c r="K53" s="28">
        <f t="shared" si="11"/>
        <v>4.0999999999999996</v>
      </c>
      <c r="L53" s="27">
        <f t="shared" si="12"/>
        <v>5.9</v>
      </c>
      <c r="M53" s="26">
        <v>5.0999999999999996</v>
      </c>
      <c r="N53" s="26">
        <v>5.0999999999999996</v>
      </c>
      <c r="O53" s="26">
        <v>5.5</v>
      </c>
      <c r="P53" s="26">
        <v>5.5</v>
      </c>
      <c r="Q53" s="28">
        <f t="shared" ref="Q53:Q86" si="14">TRIMMEAN(M53:P53,0.5)</f>
        <v>5.3000000000000007</v>
      </c>
      <c r="R53" s="27">
        <f t="shared" si="9"/>
        <v>4.6999999999999993</v>
      </c>
      <c r="S53" s="26">
        <v>0</v>
      </c>
      <c r="T53" s="29">
        <f t="shared" si="10"/>
        <v>11.75</v>
      </c>
    </row>
    <row r="54" spans="1:20" s="11" customFormat="1" ht="24.95" customHeight="1" x14ac:dyDescent="0.25">
      <c r="A54" s="23">
        <v>50</v>
      </c>
      <c r="B54" s="30" t="s">
        <v>108</v>
      </c>
      <c r="C54" s="24" t="s">
        <v>109</v>
      </c>
      <c r="D54" s="25">
        <v>0.1</v>
      </c>
      <c r="E54" s="26">
        <v>0</v>
      </c>
      <c r="F54" s="27">
        <f t="shared" si="8"/>
        <v>0.1</v>
      </c>
      <c r="G54" s="26">
        <v>4</v>
      </c>
      <c r="H54" s="26">
        <v>4</v>
      </c>
      <c r="I54" s="26">
        <v>4</v>
      </c>
      <c r="J54" s="26">
        <v>4</v>
      </c>
      <c r="K54" s="28">
        <f t="shared" si="11"/>
        <v>4</v>
      </c>
      <c r="L54" s="27">
        <f t="shared" si="12"/>
        <v>6</v>
      </c>
      <c r="M54" s="26">
        <v>4.4000000000000004</v>
      </c>
      <c r="N54" s="26">
        <v>4.4000000000000004</v>
      </c>
      <c r="O54" s="26">
        <v>4.5</v>
      </c>
      <c r="P54" s="26">
        <v>4.5</v>
      </c>
      <c r="Q54" s="28">
        <f t="shared" si="14"/>
        <v>4.45</v>
      </c>
      <c r="R54" s="27">
        <f t="shared" si="9"/>
        <v>5.55</v>
      </c>
      <c r="S54" s="26">
        <v>0</v>
      </c>
      <c r="T54" s="29">
        <f t="shared" si="10"/>
        <v>11.649999999999999</v>
      </c>
    </row>
    <row r="55" spans="1:20" s="11" customFormat="1" ht="24.95" customHeight="1" x14ac:dyDescent="0.25">
      <c r="A55" s="23">
        <v>51</v>
      </c>
      <c r="B55" s="30" t="s">
        <v>110</v>
      </c>
      <c r="C55" s="30" t="s">
        <v>111</v>
      </c>
      <c r="D55" s="25">
        <v>0.5</v>
      </c>
      <c r="E55" s="26">
        <v>0</v>
      </c>
      <c r="F55" s="27">
        <f t="shared" si="8"/>
        <v>0.5</v>
      </c>
      <c r="G55" s="26">
        <v>4.3</v>
      </c>
      <c r="H55" s="26">
        <v>4.3</v>
      </c>
      <c r="I55" s="26">
        <v>3.8</v>
      </c>
      <c r="J55" s="26">
        <v>3.8</v>
      </c>
      <c r="K55" s="28">
        <f t="shared" si="11"/>
        <v>4.0499999999999989</v>
      </c>
      <c r="L55" s="27">
        <f t="shared" si="12"/>
        <v>5.9500000000000011</v>
      </c>
      <c r="M55" s="26">
        <v>5</v>
      </c>
      <c r="N55" s="26">
        <v>5</v>
      </c>
      <c r="O55" s="26">
        <v>4.8</v>
      </c>
      <c r="P55" s="26">
        <v>4.8</v>
      </c>
      <c r="Q55" s="28">
        <f t="shared" si="14"/>
        <v>4.9000000000000004</v>
      </c>
      <c r="R55" s="27">
        <f t="shared" si="9"/>
        <v>5.0999999999999996</v>
      </c>
      <c r="S55" s="26">
        <v>0</v>
      </c>
      <c r="T55" s="29">
        <f t="shared" si="10"/>
        <v>11.55</v>
      </c>
    </row>
    <row r="56" spans="1:20" s="11" customFormat="1" ht="24.95" customHeight="1" x14ac:dyDescent="0.25">
      <c r="A56" s="23">
        <v>52</v>
      </c>
      <c r="B56" s="30" t="s">
        <v>112</v>
      </c>
      <c r="C56" s="24" t="s">
        <v>113</v>
      </c>
      <c r="D56" s="25">
        <v>0.1</v>
      </c>
      <c r="E56" s="26">
        <v>0</v>
      </c>
      <c r="F56" s="27">
        <f t="shared" si="8"/>
        <v>0.1</v>
      </c>
      <c r="G56" s="26">
        <v>3.7</v>
      </c>
      <c r="H56" s="26">
        <v>3.7</v>
      </c>
      <c r="I56" s="26">
        <v>3.2</v>
      </c>
      <c r="J56" s="26">
        <v>3.2</v>
      </c>
      <c r="K56" s="28">
        <f t="shared" si="11"/>
        <v>3.4500000000000006</v>
      </c>
      <c r="L56" s="27">
        <f t="shared" si="12"/>
        <v>6.5499999999999989</v>
      </c>
      <c r="M56" s="26">
        <v>5.2</v>
      </c>
      <c r="N56" s="26">
        <v>5.2</v>
      </c>
      <c r="O56" s="26">
        <v>5.0999999999999996</v>
      </c>
      <c r="P56" s="26">
        <v>5.0999999999999996</v>
      </c>
      <c r="Q56" s="28">
        <f t="shared" si="14"/>
        <v>5.15</v>
      </c>
      <c r="R56" s="27">
        <f t="shared" si="9"/>
        <v>4.8499999999999996</v>
      </c>
      <c r="S56" s="26">
        <v>0</v>
      </c>
      <c r="T56" s="29">
        <f t="shared" si="10"/>
        <v>11.499999999999998</v>
      </c>
    </row>
    <row r="57" spans="1:20" s="11" customFormat="1" ht="24.95" customHeight="1" x14ac:dyDescent="0.25">
      <c r="A57" s="23">
        <v>53</v>
      </c>
      <c r="B57" s="24" t="s">
        <v>114</v>
      </c>
      <c r="C57" s="24" t="s">
        <v>115</v>
      </c>
      <c r="D57" s="25">
        <v>0.4</v>
      </c>
      <c r="E57" s="26">
        <v>0</v>
      </c>
      <c r="F57" s="27">
        <f t="shared" si="8"/>
        <v>0.4</v>
      </c>
      <c r="G57" s="26">
        <v>4</v>
      </c>
      <c r="H57" s="26">
        <v>4</v>
      </c>
      <c r="I57" s="26">
        <v>4.2</v>
      </c>
      <c r="J57" s="26">
        <v>4.2</v>
      </c>
      <c r="K57" s="28">
        <f t="shared" si="11"/>
        <v>4.0999999999999996</v>
      </c>
      <c r="L57" s="27">
        <f t="shared" si="12"/>
        <v>5.9</v>
      </c>
      <c r="M57" s="26">
        <v>5</v>
      </c>
      <c r="N57" s="26">
        <v>5</v>
      </c>
      <c r="O57" s="26">
        <v>4.8</v>
      </c>
      <c r="P57" s="26">
        <v>4.8</v>
      </c>
      <c r="Q57" s="28">
        <f t="shared" si="14"/>
        <v>4.9000000000000004</v>
      </c>
      <c r="R57" s="27">
        <f t="shared" si="9"/>
        <v>5.0999999999999996</v>
      </c>
      <c r="S57" s="26">
        <v>0</v>
      </c>
      <c r="T57" s="29">
        <f t="shared" si="10"/>
        <v>11.4</v>
      </c>
    </row>
    <row r="58" spans="1:20" s="11" customFormat="1" ht="24.95" customHeight="1" x14ac:dyDescent="0.25">
      <c r="A58" s="23">
        <v>54</v>
      </c>
      <c r="B58" s="24" t="s">
        <v>116</v>
      </c>
      <c r="C58" s="24" t="s">
        <v>117</v>
      </c>
      <c r="D58" s="25">
        <v>0.3</v>
      </c>
      <c r="E58" s="26">
        <v>0</v>
      </c>
      <c r="F58" s="27">
        <f t="shared" si="8"/>
        <v>0.3</v>
      </c>
      <c r="G58" s="26">
        <v>4</v>
      </c>
      <c r="H58" s="26">
        <v>4</v>
      </c>
      <c r="I58" s="26">
        <v>3.8</v>
      </c>
      <c r="J58" s="26">
        <v>3.8</v>
      </c>
      <c r="K58" s="28">
        <f t="shared" si="11"/>
        <v>3.9000000000000004</v>
      </c>
      <c r="L58" s="27">
        <f t="shared" si="12"/>
        <v>6.1</v>
      </c>
      <c r="M58" s="26">
        <v>5</v>
      </c>
      <c r="N58" s="26">
        <v>5</v>
      </c>
      <c r="O58" s="26">
        <v>5.0999999999999996</v>
      </c>
      <c r="P58" s="26">
        <v>5.0999999999999996</v>
      </c>
      <c r="Q58" s="28">
        <f t="shared" si="14"/>
        <v>5.05</v>
      </c>
      <c r="R58" s="27">
        <f t="shared" si="9"/>
        <v>4.95</v>
      </c>
      <c r="S58" s="26">
        <v>0</v>
      </c>
      <c r="T58" s="29">
        <f t="shared" si="10"/>
        <v>11.35</v>
      </c>
    </row>
    <row r="59" spans="1:20" s="11" customFormat="1" ht="24.95" customHeight="1" x14ac:dyDescent="0.25">
      <c r="A59" s="23">
        <v>55</v>
      </c>
      <c r="B59" s="24" t="s">
        <v>118</v>
      </c>
      <c r="C59" s="24" t="s">
        <v>119</v>
      </c>
      <c r="D59" s="25">
        <v>0.6</v>
      </c>
      <c r="E59" s="26">
        <v>0</v>
      </c>
      <c r="F59" s="27">
        <f t="shared" si="8"/>
        <v>0.6</v>
      </c>
      <c r="G59" s="26">
        <v>4.3</v>
      </c>
      <c r="H59" s="26">
        <v>4.3</v>
      </c>
      <c r="I59" s="26">
        <v>4.9000000000000004</v>
      </c>
      <c r="J59" s="26">
        <v>4.9000000000000004</v>
      </c>
      <c r="K59" s="28">
        <f t="shared" si="11"/>
        <v>4.5999999999999988</v>
      </c>
      <c r="L59" s="27">
        <f t="shared" si="12"/>
        <v>5.4000000000000012</v>
      </c>
      <c r="M59" s="26">
        <v>4.4000000000000004</v>
      </c>
      <c r="N59" s="26">
        <v>4.4000000000000004</v>
      </c>
      <c r="O59" s="26">
        <v>5</v>
      </c>
      <c r="P59" s="26">
        <v>5</v>
      </c>
      <c r="Q59" s="28">
        <f t="shared" si="14"/>
        <v>4.7</v>
      </c>
      <c r="R59" s="27">
        <f t="shared" si="9"/>
        <v>5.3</v>
      </c>
      <c r="S59" s="26">
        <v>0</v>
      </c>
      <c r="T59" s="29">
        <f t="shared" si="10"/>
        <v>11.3</v>
      </c>
    </row>
    <row r="60" spans="1:20" s="11" customFormat="1" ht="24.95" customHeight="1" x14ac:dyDescent="0.25">
      <c r="A60" s="23">
        <v>56</v>
      </c>
      <c r="B60" s="24" t="s">
        <v>120</v>
      </c>
      <c r="C60" s="24" t="s">
        <v>121</v>
      </c>
      <c r="D60" s="25">
        <v>0.1</v>
      </c>
      <c r="E60" s="26">
        <v>0</v>
      </c>
      <c r="F60" s="27">
        <f t="shared" si="8"/>
        <v>0.1</v>
      </c>
      <c r="G60" s="26">
        <v>4.2</v>
      </c>
      <c r="H60" s="26">
        <v>4.2</v>
      </c>
      <c r="I60" s="26">
        <v>4.4000000000000004</v>
      </c>
      <c r="J60" s="26">
        <v>4.4000000000000004</v>
      </c>
      <c r="K60" s="28">
        <f t="shared" si="11"/>
        <v>4.3000000000000016</v>
      </c>
      <c r="L60" s="27">
        <f t="shared" si="12"/>
        <v>5.6999999999999984</v>
      </c>
      <c r="M60" s="26">
        <v>4.7</v>
      </c>
      <c r="N60" s="26">
        <v>4.7</v>
      </c>
      <c r="O60" s="26">
        <v>4.3</v>
      </c>
      <c r="P60" s="26">
        <v>4.3</v>
      </c>
      <c r="Q60" s="28">
        <f t="shared" si="14"/>
        <v>4.5</v>
      </c>
      <c r="R60" s="27">
        <f t="shared" si="9"/>
        <v>5.5</v>
      </c>
      <c r="S60" s="26">
        <v>0</v>
      </c>
      <c r="T60" s="29">
        <f t="shared" si="10"/>
        <v>11.299999999999997</v>
      </c>
    </row>
    <row r="61" spans="1:20" s="11" customFormat="1" ht="24.95" customHeight="1" x14ac:dyDescent="0.25">
      <c r="A61" s="23">
        <v>57</v>
      </c>
      <c r="B61" s="24" t="s">
        <v>108</v>
      </c>
      <c r="C61" s="24" t="s">
        <v>122</v>
      </c>
      <c r="D61" s="25">
        <v>0.8</v>
      </c>
      <c r="E61" s="26">
        <v>0</v>
      </c>
      <c r="F61" s="27">
        <f t="shared" si="8"/>
        <v>0.8</v>
      </c>
      <c r="G61" s="26">
        <v>4.3</v>
      </c>
      <c r="H61" s="26">
        <v>4.3</v>
      </c>
      <c r="I61" s="26">
        <v>3.8</v>
      </c>
      <c r="J61" s="26">
        <v>3.8</v>
      </c>
      <c r="K61" s="28">
        <f t="shared" si="11"/>
        <v>4.0499999999999989</v>
      </c>
      <c r="L61" s="27">
        <f t="shared" si="12"/>
        <v>5.9500000000000011</v>
      </c>
      <c r="M61" s="26">
        <v>5.3</v>
      </c>
      <c r="N61" s="26">
        <v>5.3</v>
      </c>
      <c r="O61" s="26">
        <v>5.7</v>
      </c>
      <c r="P61" s="26">
        <v>5.7</v>
      </c>
      <c r="Q61" s="28">
        <f t="shared" si="14"/>
        <v>5.5</v>
      </c>
      <c r="R61" s="27">
        <f t="shared" si="9"/>
        <v>4.5</v>
      </c>
      <c r="S61" s="26">
        <v>0</v>
      </c>
      <c r="T61" s="29">
        <f t="shared" si="10"/>
        <v>11.25</v>
      </c>
    </row>
    <row r="62" spans="1:20" s="11" customFormat="1" ht="24.95" customHeight="1" x14ac:dyDescent="0.25">
      <c r="A62" s="23">
        <v>58</v>
      </c>
      <c r="B62" s="24" t="s">
        <v>123</v>
      </c>
      <c r="C62" s="24" t="s">
        <v>124</v>
      </c>
      <c r="D62" s="25">
        <v>0.1</v>
      </c>
      <c r="E62" s="26">
        <v>0</v>
      </c>
      <c r="F62" s="27">
        <f t="shared" si="8"/>
        <v>0.1</v>
      </c>
      <c r="G62" s="26">
        <v>3.7</v>
      </c>
      <c r="H62" s="26">
        <v>3.7</v>
      </c>
      <c r="I62" s="26">
        <v>4</v>
      </c>
      <c r="J62" s="26">
        <v>4</v>
      </c>
      <c r="K62" s="28">
        <f t="shared" si="11"/>
        <v>3.8499999999999996</v>
      </c>
      <c r="L62" s="27">
        <f t="shared" si="12"/>
        <v>6.15</v>
      </c>
      <c r="M62" s="26">
        <v>5</v>
      </c>
      <c r="N62" s="26">
        <v>5</v>
      </c>
      <c r="O62" s="26">
        <v>5</v>
      </c>
      <c r="P62" s="26">
        <v>5</v>
      </c>
      <c r="Q62" s="28">
        <f t="shared" si="14"/>
        <v>5</v>
      </c>
      <c r="R62" s="27">
        <f t="shared" si="9"/>
        <v>5</v>
      </c>
      <c r="S62" s="26">
        <v>0</v>
      </c>
      <c r="T62" s="29">
        <f t="shared" si="10"/>
        <v>11.25</v>
      </c>
    </row>
    <row r="63" spans="1:20" s="11" customFormat="1" ht="24.95" customHeight="1" x14ac:dyDescent="0.25">
      <c r="A63" s="23">
        <v>59</v>
      </c>
      <c r="B63" s="30" t="s">
        <v>21</v>
      </c>
      <c r="C63" s="24" t="s">
        <v>125</v>
      </c>
      <c r="D63" s="25">
        <v>0.7</v>
      </c>
      <c r="E63" s="26">
        <v>0</v>
      </c>
      <c r="F63" s="27">
        <f t="shared" si="8"/>
        <v>0.7</v>
      </c>
      <c r="G63" s="26">
        <v>4.3</v>
      </c>
      <c r="H63" s="26">
        <v>4.3</v>
      </c>
      <c r="I63" s="26">
        <v>5</v>
      </c>
      <c r="J63" s="26">
        <v>5</v>
      </c>
      <c r="K63" s="28">
        <f t="shared" si="11"/>
        <v>4.6500000000000004</v>
      </c>
      <c r="L63" s="27">
        <f t="shared" si="12"/>
        <v>5.35</v>
      </c>
      <c r="M63" s="26">
        <v>4.9000000000000004</v>
      </c>
      <c r="N63" s="26">
        <v>4.9000000000000004</v>
      </c>
      <c r="O63" s="26">
        <v>4.8</v>
      </c>
      <c r="P63" s="26">
        <v>4.8</v>
      </c>
      <c r="Q63" s="28">
        <f t="shared" si="14"/>
        <v>4.8500000000000005</v>
      </c>
      <c r="R63" s="27">
        <f t="shared" si="9"/>
        <v>5.1499999999999995</v>
      </c>
      <c r="S63" s="26">
        <v>0</v>
      </c>
      <c r="T63" s="29">
        <f t="shared" si="10"/>
        <v>11.2</v>
      </c>
    </row>
    <row r="64" spans="1:20" s="11" customFormat="1" ht="24.95" customHeight="1" x14ac:dyDescent="0.25">
      <c r="A64" s="23">
        <v>60</v>
      </c>
      <c r="B64" s="24" t="s">
        <v>126</v>
      </c>
      <c r="C64" s="24" t="s">
        <v>127</v>
      </c>
      <c r="D64" s="25">
        <v>1.1000000000000001</v>
      </c>
      <c r="E64" s="26">
        <v>0</v>
      </c>
      <c r="F64" s="27">
        <f t="shared" si="8"/>
        <v>1.1000000000000001</v>
      </c>
      <c r="G64" s="26">
        <v>4.7</v>
      </c>
      <c r="H64" s="26">
        <v>4.7</v>
      </c>
      <c r="I64" s="26">
        <v>4.5</v>
      </c>
      <c r="J64" s="26">
        <v>4.5</v>
      </c>
      <c r="K64" s="28">
        <f t="shared" si="11"/>
        <v>4.5999999999999996</v>
      </c>
      <c r="L64" s="27">
        <f t="shared" si="12"/>
        <v>5.4</v>
      </c>
      <c r="M64" s="26">
        <v>5.3</v>
      </c>
      <c r="N64" s="26">
        <v>5.3</v>
      </c>
      <c r="O64" s="26">
        <v>5.4</v>
      </c>
      <c r="P64" s="26">
        <v>5.4</v>
      </c>
      <c r="Q64" s="28">
        <f t="shared" si="14"/>
        <v>5.3499999999999988</v>
      </c>
      <c r="R64" s="27">
        <f t="shared" si="9"/>
        <v>4.6500000000000012</v>
      </c>
      <c r="S64" s="26">
        <v>0</v>
      </c>
      <c r="T64" s="29">
        <f t="shared" si="10"/>
        <v>11.150000000000002</v>
      </c>
    </row>
    <row r="65" spans="1:20" s="11" customFormat="1" ht="24.95" customHeight="1" x14ac:dyDescent="0.25">
      <c r="A65" s="23">
        <v>61</v>
      </c>
      <c r="B65" s="24" t="s">
        <v>128</v>
      </c>
      <c r="C65" s="24" t="s">
        <v>129</v>
      </c>
      <c r="D65" s="25">
        <v>0.1</v>
      </c>
      <c r="E65" s="26">
        <v>0</v>
      </c>
      <c r="F65" s="27">
        <f t="shared" si="8"/>
        <v>0.1</v>
      </c>
      <c r="G65" s="26">
        <v>4.4000000000000004</v>
      </c>
      <c r="H65" s="26">
        <v>4.4000000000000004</v>
      </c>
      <c r="I65" s="26">
        <v>3.9</v>
      </c>
      <c r="J65" s="26">
        <v>3.9</v>
      </c>
      <c r="K65" s="28">
        <f t="shared" si="11"/>
        <v>4.1500000000000004</v>
      </c>
      <c r="L65" s="27">
        <f t="shared" si="12"/>
        <v>5.85</v>
      </c>
      <c r="M65" s="26">
        <v>5.2</v>
      </c>
      <c r="N65" s="26">
        <v>5.2</v>
      </c>
      <c r="O65" s="26">
        <v>4.5999999999999996</v>
      </c>
      <c r="P65" s="26">
        <v>4.5999999999999996</v>
      </c>
      <c r="Q65" s="28">
        <f t="shared" si="14"/>
        <v>4.9000000000000004</v>
      </c>
      <c r="R65" s="27">
        <f t="shared" si="9"/>
        <v>5.0999999999999996</v>
      </c>
      <c r="S65" s="26">
        <v>0</v>
      </c>
      <c r="T65" s="29">
        <f t="shared" si="10"/>
        <v>11.049999999999999</v>
      </c>
    </row>
    <row r="66" spans="1:20" s="11" customFormat="1" ht="24.95" customHeight="1" x14ac:dyDescent="0.25">
      <c r="A66" s="23">
        <v>62</v>
      </c>
      <c r="B66" s="33" t="s">
        <v>130</v>
      </c>
      <c r="C66" s="33" t="s">
        <v>131</v>
      </c>
      <c r="D66" s="25">
        <v>0.1</v>
      </c>
      <c r="E66" s="26">
        <v>0</v>
      </c>
      <c r="F66" s="27">
        <f t="shared" si="8"/>
        <v>0.1</v>
      </c>
      <c r="G66" s="26">
        <v>4.5</v>
      </c>
      <c r="H66" s="26">
        <v>4.5</v>
      </c>
      <c r="I66" s="26">
        <v>4.5</v>
      </c>
      <c r="J66" s="26">
        <v>4.5</v>
      </c>
      <c r="K66" s="28">
        <f t="shared" si="11"/>
        <v>4.5</v>
      </c>
      <c r="L66" s="27">
        <f t="shared" si="12"/>
        <v>5.5</v>
      </c>
      <c r="M66" s="26">
        <v>4.4000000000000004</v>
      </c>
      <c r="N66" s="26">
        <v>4.4000000000000004</v>
      </c>
      <c r="O66" s="26">
        <v>4.9000000000000004</v>
      </c>
      <c r="P66" s="26">
        <v>4.9000000000000004</v>
      </c>
      <c r="Q66" s="28">
        <f t="shared" si="14"/>
        <v>4.6500000000000004</v>
      </c>
      <c r="R66" s="27">
        <f t="shared" si="9"/>
        <v>5.35</v>
      </c>
      <c r="S66" s="26">
        <v>0</v>
      </c>
      <c r="T66" s="29">
        <f t="shared" si="10"/>
        <v>10.95</v>
      </c>
    </row>
    <row r="67" spans="1:20" s="11" customFormat="1" ht="24.95" customHeight="1" x14ac:dyDescent="0.25">
      <c r="A67" s="23">
        <v>63</v>
      </c>
      <c r="B67" s="24" t="s">
        <v>132</v>
      </c>
      <c r="C67" s="24" t="s">
        <v>133</v>
      </c>
      <c r="D67" s="25">
        <v>1.1000000000000001</v>
      </c>
      <c r="E67" s="26">
        <v>0</v>
      </c>
      <c r="F67" s="27">
        <f t="shared" si="8"/>
        <v>1.1000000000000001</v>
      </c>
      <c r="G67" s="26">
        <v>4.5</v>
      </c>
      <c r="H67" s="26">
        <v>4.5</v>
      </c>
      <c r="I67" s="26">
        <v>4.9000000000000004</v>
      </c>
      <c r="J67" s="26">
        <v>4.9000000000000004</v>
      </c>
      <c r="K67" s="28">
        <f t="shared" si="11"/>
        <v>4.7</v>
      </c>
      <c r="L67" s="27">
        <f t="shared" si="12"/>
        <v>5.3</v>
      </c>
      <c r="M67" s="26">
        <v>5.3</v>
      </c>
      <c r="N67" s="26">
        <v>5.3</v>
      </c>
      <c r="O67" s="26">
        <v>5.7</v>
      </c>
      <c r="P67" s="26">
        <v>5.7</v>
      </c>
      <c r="Q67" s="28">
        <f t="shared" si="14"/>
        <v>5.5</v>
      </c>
      <c r="R67" s="27">
        <f t="shared" si="9"/>
        <v>4.5</v>
      </c>
      <c r="S67" s="26">
        <v>0</v>
      </c>
      <c r="T67" s="29">
        <f t="shared" si="10"/>
        <v>10.9</v>
      </c>
    </row>
    <row r="68" spans="1:20" s="11" customFormat="1" ht="24.95" customHeight="1" x14ac:dyDescent="0.25">
      <c r="A68" s="23">
        <v>64</v>
      </c>
      <c r="B68" s="24" t="s">
        <v>134</v>
      </c>
      <c r="C68" s="24" t="s">
        <v>135</v>
      </c>
      <c r="D68" s="25">
        <v>0.8</v>
      </c>
      <c r="E68" s="26">
        <v>0</v>
      </c>
      <c r="F68" s="27">
        <f t="shared" si="8"/>
        <v>0.8</v>
      </c>
      <c r="G68" s="26">
        <v>4.5</v>
      </c>
      <c r="H68" s="26">
        <v>4.5</v>
      </c>
      <c r="I68" s="26">
        <v>4.8</v>
      </c>
      <c r="J68" s="26">
        <v>4.8</v>
      </c>
      <c r="K68" s="28">
        <f t="shared" si="11"/>
        <v>4.6500000000000004</v>
      </c>
      <c r="L68" s="27">
        <f t="shared" si="12"/>
        <v>5.35</v>
      </c>
      <c r="M68" s="26">
        <v>5.5</v>
      </c>
      <c r="N68" s="26">
        <v>5.5</v>
      </c>
      <c r="O68" s="26">
        <v>5</v>
      </c>
      <c r="P68" s="26">
        <v>5</v>
      </c>
      <c r="Q68" s="28">
        <f t="shared" si="14"/>
        <v>5.25</v>
      </c>
      <c r="R68" s="27">
        <f t="shared" si="9"/>
        <v>4.75</v>
      </c>
      <c r="S68" s="26">
        <v>0</v>
      </c>
      <c r="T68" s="29">
        <f t="shared" si="10"/>
        <v>10.899999999999999</v>
      </c>
    </row>
    <row r="69" spans="1:20" s="11" customFormat="1" ht="24.95" customHeight="1" x14ac:dyDescent="0.25">
      <c r="A69" s="23">
        <v>65</v>
      </c>
      <c r="B69" s="24" t="s">
        <v>62</v>
      </c>
      <c r="C69" s="24" t="s">
        <v>136</v>
      </c>
      <c r="D69" s="25">
        <v>0.6</v>
      </c>
      <c r="E69" s="26">
        <v>0</v>
      </c>
      <c r="F69" s="27">
        <f t="shared" ref="F69:F90" si="15">D69+E69</f>
        <v>0.6</v>
      </c>
      <c r="G69" s="26">
        <v>4.7</v>
      </c>
      <c r="H69" s="26">
        <v>4.7</v>
      </c>
      <c r="I69" s="26">
        <v>4.4000000000000004</v>
      </c>
      <c r="J69" s="26">
        <v>4.4000000000000004</v>
      </c>
      <c r="K69" s="28">
        <f t="shared" si="11"/>
        <v>4.5500000000000007</v>
      </c>
      <c r="L69" s="27">
        <f t="shared" si="12"/>
        <v>5.4499999999999993</v>
      </c>
      <c r="M69" s="26">
        <v>5.2</v>
      </c>
      <c r="N69" s="26">
        <v>5.2</v>
      </c>
      <c r="O69" s="26">
        <v>5.2</v>
      </c>
      <c r="P69" s="26">
        <v>5.2</v>
      </c>
      <c r="Q69" s="28">
        <f t="shared" si="14"/>
        <v>5.2000000000000011</v>
      </c>
      <c r="R69" s="27">
        <f t="shared" ref="R69:R90" si="16">10-Q69</f>
        <v>4.7999999999999989</v>
      </c>
      <c r="S69" s="26">
        <v>0</v>
      </c>
      <c r="T69" s="29">
        <f t="shared" ref="T69:T90" si="17">F69+L69+R69-S69</f>
        <v>10.849999999999998</v>
      </c>
    </row>
    <row r="70" spans="1:20" s="11" customFormat="1" ht="24.95" customHeight="1" x14ac:dyDescent="0.25">
      <c r="A70" s="23">
        <v>66</v>
      </c>
      <c r="B70" s="30" t="s">
        <v>137</v>
      </c>
      <c r="C70" s="24" t="s">
        <v>138</v>
      </c>
      <c r="D70" s="25">
        <v>0.2</v>
      </c>
      <c r="E70" s="26">
        <v>0</v>
      </c>
      <c r="F70" s="27">
        <f t="shared" si="15"/>
        <v>0.2</v>
      </c>
      <c r="G70" s="26">
        <v>4.5</v>
      </c>
      <c r="H70" s="26">
        <v>4.5</v>
      </c>
      <c r="I70" s="26">
        <v>4.9000000000000004</v>
      </c>
      <c r="J70" s="26">
        <v>4.9000000000000004</v>
      </c>
      <c r="K70" s="28">
        <f t="shared" si="11"/>
        <v>4.7</v>
      </c>
      <c r="L70" s="27">
        <f t="shared" si="12"/>
        <v>5.3</v>
      </c>
      <c r="M70" s="26">
        <v>4.7</v>
      </c>
      <c r="N70" s="26">
        <v>4.7</v>
      </c>
      <c r="O70" s="26">
        <v>4.7</v>
      </c>
      <c r="P70" s="26">
        <v>4.7</v>
      </c>
      <c r="Q70" s="28">
        <f t="shared" si="14"/>
        <v>4.7000000000000011</v>
      </c>
      <c r="R70" s="27">
        <f t="shared" si="16"/>
        <v>5.2999999999999989</v>
      </c>
      <c r="S70" s="26">
        <v>0</v>
      </c>
      <c r="T70" s="29">
        <f t="shared" si="17"/>
        <v>10.799999999999999</v>
      </c>
    </row>
    <row r="71" spans="1:20" s="11" customFormat="1" ht="24.95" customHeight="1" x14ac:dyDescent="0.25">
      <c r="A71" s="23">
        <v>67</v>
      </c>
      <c r="B71" s="24" t="s">
        <v>139</v>
      </c>
      <c r="C71" s="24" t="s">
        <v>140</v>
      </c>
      <c r="D71" s="25">
        <v>0.1</v>
      </c>
      <c r="E71" s="26">
        <v>0</v>
      </c>
      <c r="F71" s="27">
        <f t="shared" si="15"/>
        <v>0.1</v>
      </c>
      <c r="G71" s="26">
        <v>4.8</v>
      </c>
      <c r="H71" s="26">
        <v>4.8</v>
      </c>
      <c r="I71" s="26">
        <v>4.3</v>
      </c>
      <c r="J71" s="26">
        <v>4.3</v>
      </c>
      <c r="K71" s="28">
        <f t="shared" si="11"/>
        <v>4.5499999999999989</v>
      </c>
      <c r="L71" s="27">
        <f t="shared" si="12"/>
        <v>5.4500000000000011</v>
      </c>
      <c r="M71" s="26">
        <v>5.3</v>
      </c>
      <c r="N71" s="26">
        <v>5.3</v>
      </c>
      <c r="O71" s="26">
        <v>4.5</v>
      </c>
      <c r="P71" s="26">
        <v>4.5</v>
      </c>
      <c r="Q71" s="28">
        <f t="shared" si="14"/>
        <v>4.9000000000000004</v>
      </c>
      <c r="R71" s="27">
        <f t="shared" si="16"/>
        <v>5.0999999999999996</v>
      </c>
      <c r="S71" s="26">
        <v>0</v>
      </c>
      <c r="T71" s="29">
        <f t="shared" si="17"/>
        <v>10.65</v>
      </c>
    </row>
    <row r="72" spans="1:20" s="11" customFormat="1" ht="24.95" customHeight="1" x14ac:dyDescent="0.25">
      <c r="A72" s="23">
        <v>68</v>
      </c>
      <c r="B72" s="24" t="s">
        <v>141</v>
      </c>
      <c r="C72" s="24" t="s">
        <v>142</v>
      </c>
      <c r="D72" s="25">
        <v>0.6</v>
      </c>
      <c r="E72" s="26">
        <v>0</v>
      </c>
      <c r="F72" s="27">
        <f t="shared" si="15"/>
        <v>0.6</v>
      </c>
      <c r="G72" s="26">
        <v>4.8</v>
      </c>
      <c r="H72" s="26">
        <v>4.8</v>
      </c>
      <c r="I72" s="26">
        <v>4.8</v>
      </c>
      <c r="J72" s="26">
        <v>4.8</v>
      </c>
      <c r="K72" s="28">
        <f t="shared" si="11"/>
        <v>4.7999999999999989</v>
      </c>
      <c r="L72" s="27">
        <f t="shared" si="12"/>
        <v>5.2000000000000011</v>
      </c>
      <c r="M72" s="26">
        <v>5</v>
      </c>
      <c r="N72" s="26">
        <v>5</v>
      </c>
      <c r="O72" s="26">
        <v>5.4</v>
      </c>
      <c r="P72" s="26">
        <v>5.4</v>
      </c>
      <c r="Q72" s="28">
        <f t="shared" si="14"/>
        <v>5.2</v>
      </c>
      <c r="R72" s="27">
        <f t="shared" si="16"/>
        <v>4.8</v>
      </c>
      <c r="S72" s="26">
        <v>0</v>
      </c>
      <c r="T72" s="29">
        <f t="shared" si="17"/>
        <v>10.600000000000001</v>
      </c>
    </row>
    <row r="73" spans="1:20" s="11" customFormat="1" ht="24.95" customHeight="1" x14ac:dyDescent="0.25">
      <c r="A73" s="23">
        <v>69</v>
      </c>
      <c r="B73" s="24" t="s">
        <v>137</v>
      </c>
      <c r="C73" s="24" t="s">
        <v>143</v>
      </c>
      <c r="D73" s="25">
        <v>0.1</v>
      </c>
      <c r="E73" s="26">
        <v>0</v>
      </c>
      <c r="F73" s="27">
        <f t="shared" si="15"/>
        <v>0.1</v>
      </c>
      <c r="G73" s="26">
        <v>4.0999999999999996</v>
      </c>
      <c r="H73" s="26">
        <v>4.0999999999999996</v>
      </c>
      <c r="I73" s="26">
        <v>4.3</v>
      </c>
      <c r="J73" s="26">
        <v>4.3</v>
      </c>
      <c r="K73" s="28">
        <f t="shared" si="11"/>
        <v>4.2000000000000011</v>
      </c>
      <c r="L73" s="27">
        <f t="shared" si="12"/>
        <v>5.7999999999999989</v>
      </c>
      <c r="M73" s="26">
        <v>5.0999999999999996</v>
      </c>
      <c r="N73" s="26">
        <v>5.0999999999999996</v>
      </c>
      <c r="O73" s="26">
        <v>5.5</v>
      </c>
      <c r="P73" s="26">
        <v>5.5</v>
      </c>
      <c r="Q73" s="28">
        <f t="shared" si="14"/>
        <v>5.3000000000000007</v>
      </c>
      <c r="R73" s="27">
        <f t="shared" si="16"/>
        <v>4.6999999999999993</v>
      </c>
      <c r="S73" s="26">
        <v>0</v>
      </c>
      <c r="T73" s="29">
        <f t="shared" si="17"/>
        <v>10.599999999999998</v>
      </c>
    </row>
    <row r="74" spans="1:20" s="11" customFormat="1" ht="24.95" customHeight="1" x14ac:dyDescent="0.25">
      <c r="A74" s="23">
        <v>70</v>
      </c>
      <c r="B74" s="24" t="s">
        <v>144</v>
      </c>
      <c r="C74" s="24" t="s">
        <v>145</v>
      </c>
      <c r="D74" s="25">
        <v>0.9</v>
      </c>
      <c r="E74" s="26">
        <v>0</v>
      </c>
      <c r="F74" s="27">
        <f t="shared" si="15"/>
        <v>0.9</v>
      </c>
      <c r="G74" s="26">
        <v>5.3</v>
      </c>
      <c r="H74" s="26">
        <v>5.3</v>
      </c>
      <c r="I74" s="26">
        <v>4.5999999999999996</v>
      </c>
      <c r="J74" s="26">
        <v>4.5999999999999996</v>
      </c>
      <c r="K74" s="28">
        <f t="shared" si="11"/>
        <v>4.9499999999999993</v>
      </c>
      <c r="L74" s="27">
        <f t="shared" si="12"/>
        <v>5.0500000000000007</v>
      </c>
      <c r="M74" s="26">
        <v>5.4</v>
      </c>
      <c r="N74" s="26">
        <v>5.4</v>
      </c>
      <c r="O74" s="26">
        <v>5.4</v>
      </c>
      <c r="P74" s="26">
        <v>5.4</v>
      </c>
      <c r="Q74" s="28">
        <f t="shared" si="14"/>
        <v>5.4000000000000012</v>
      </c>
      <c r="R74" s="27">
        <f t="shared" si="16"/>
        <v>4.5999999999999988</v>
      </c>
      <c r="S74" s="26">
        <v>0</v>
      </c>
      <c r="T74" s="29">
        <f t="shared" si="17"/>
        <v>10.55</v>
      </c>
    </row>
    <row r="75" spans="1:20" s="11" customFormat="1" ht="24.95" customHeight="1" x14ac:dyDescent="0.25">
      <c r="A75" s="23">
        <v>71</v>
      </c>
      <c r="B75" s="24" t="s">
        <v>146</v>
      </c>
      <c r="C75" s="24" t="s">
        <v>147</v>
      </c>
      <c r="D75" s="25">
        <v>0.15</v>
      </c>
      <c r="E75" s="26">
        <v>0</v>
      </c>
      <c r="F75" s="27">
        <f t="shared" si="15"/>
        <v>0.15</v>
      </c>
      <c r="G75" s="26">
        <v>4.3</v>
      </c>
      <c r="H75" s="26">
        <v>4.3</v>
      </c>
      <c r="I75" s="26">
        <v>4.5</v>
      </c>
      <c r="J75" s="26">
        <v>4.5</v>
      </c>
      <c r="K75" s="28">
        <f t="shared" si="11"/>
        <v>4.4000000000000004</v>
      </c>
      <c r="L75" s="27">
        <f t="shared" si="12"/>
        <v>5.6</v>
      </c>
      <c r="M75" s="26">
        <v>5.5</v>
      </c>
      <c r="N75" s="26">
        <v>5.5</v>
      </c>
      <c r="O75" s="26">
        <v>5.3</v>
      </c>
      <c r="P75" s="26">
        <v>5.3</v>
      </c>
      <c r="Q75" s="28">
        <f t="shared" si="14"/>
        <v>5.4</v>
      </c>
      <c r="R75" s="27">
        <f t="shared" si="16"/>
        <v>4.5999999999999996</v>
      </c>
      <c r="S75" s="26">
        <v>0</v>
      </c>
      <c r="T75" s="29">
        <f t="shared" si="17"/>
        <v>10.35</v>
      </c>
    </row>
    <row r="76" spans="1:20" s="11" customFormat="1" ht="24.95" customHeight="1" x14ac:dyDescent="0.25">
      <c r="A76" s="23">
        <v>72</v>
      </c>
      <c r="B76" s="30" t="s">
        <v>148</v>
      </c>
      <c r="C76" s="24" t="s">
        <v>149</v>
      </c>
      <c r="D76" s="25">
        <v>0.1</v>
      </c>
      <c r="E76" s="26">
        <v>0</v>
      </c>
      <c r="F76" s="27">
        <f t="shared" si="15"/>
        <v>0.1</v>
      </c>
      <c r="G76" s="26">
        <v>4.5</v>
      </c>
      <c r="H76" s="26">
        <v>4.5</v>
      </c>
      <c r="I76" s="26">
        <v>4.7</v>
      </c>
      <c r="J76" s="26">
        <v>4.7</v>
      </c>
      <c r="K76" s="28">
        <f t="shared" si="11"/>
        <v>4.5999999999999996</v>
      </c>
      <c r="L76" s="27">
        <f t="shared" si="12"/>
        <v>5.4</v>
      </c>
      <c r="M76" s="26">
        <v>5.2</v>
      </c>
      <c r="N76" s="26">
        <v>5.2</v>
      </c>
      <c r="O76" s="26">
        <v>5.2</v>
      </c>
      <c r="P76" s="26">
        <v>5.2</v>
      </c>
      <c r="Q76" s="28">
        <f t="shared" si="14"/>
        <v>5.2000000000000011</v>
      </c>
      <c r="R76" s="27">
        <f t="shared" si="16"/>
        <v>4.7999999999999989</v>
      </c>
      <c r="S76" s="26">
        <v>0</v>
      </c>
      <c r="T76" s="29">
        <f t="shared" si="17"/>
        <v>10.299999999999999</v>
      </c>
    </row>
    <row r="77" spans="1:20" s="11" customFormat="1" ht="24.95" customHeight="1" x14ac:dyDescent="0.25">
      <c r="A77" s="23">
        <v>73</v>
      </c>
      <c r="B77" s="24" t="s">
        <v>86</v>
      </c>
      <c r="C77" s="24" t="s">
        <v>150</v>
      </c>
      <c r="D77" s="25">
        <v>0.1</v>
      </c>
      <c r="E77" s="26">
        <v>0</v>
      </c>
      <c r="F77" s="27">
        <f t="shared" si="15"/>
        <v>0.1</v>
      </c>
      <c r="G77" s="26">
        <v>4.2</v>
      </c>
      <c r="H77" s="26">
        <v>4.2</v>
      </c>
      <c r="I77" s="26">
        <v>4.4000000000000004</v>
      </c>
      <c r="J77" s="26">
        <v>4.4000000000000004</v>
      </c>
      <c r="K77" s="28">
        <f t="shared" si="11"/>
        <v>4.3000000000000016</v>
      </c>
      <c r="L77" s="27">
        <f t="shared" si="12"/>
        <v>5.6999999999999984</v>
      </c>
      <c r="M77" s="26">
        <v>5.5</v>
      </c>
      <c r="N77" s="26">
        <v>5.5</v>
      </c>
      <c r="O77" s="26">
        <v>5.5</v>
      </c>
      <c r="P77" s="26">
        <v>5.5</v>
      </c>
      <c r="Q77" s="28">
        <f t="shared" si="14"/>
        <v>5.5</v>
      </c>
      <c r="R77" s="27">
        <f t="shared" si="16"/>
        <v>4.5</v>
      </c>
      <c r="S77" s="26">
        <v>0</v>
      </c>
      <c r="T77" s="29">
        <f t="shared" si="17"/>
        <v>10.299999999999997</v>
      </c>
    </row>
    <row r="78" spans="1:20" s="11" customFormat="1" ht="24.95" customHeight="1" x14ac:dyDescent="0.25">
      <c r="A78" s="23">
        <v>74</v>
      </c>
      <c r="B78" s="24" t="s">
        <v>151</v>
      </c>
      <c r="C78" s="24" t="s">
        <v>152</v>
      </c>
      <c r="D78" s="25">
        <v>0.1</v>
      </c>
      <c r="E78" s="26">
        <v>0</v>
      </c>
      <c r="F78" s="27">
        <f t="shared" si="15"/>
        <v>0.1</v>
      </c>
      <c r="G78" s="26">
        <v>4.3</v>
      </c>
      <c r="H78" s="26">
        <v>4.3</v>
      </c>
      <c r="I78" s="26">
        <v>4.8</v>
      </c>
      <c r="J78" s="26">
        <v>4.8</v>
      </c>
      <c r="K78" s="28">
        <f t="shared" si="11"/>
        <v>4.5499999999999989</v>
      </c>
      <c r="L78" s="27">
        <f t="shared" si="12"/>
        <v>5.4500000000000011</v>
      </c>
      <c r="M78" s="26">
        <v>5.0999999999999996</v>
      </c>
      <c r="N78" s="26">
        <v>5.0999999999999996</v>
      </c>
      <c r="O78" s="26">
        <v>5.6</v>
      </c>
      <c r="P78" s="26">
        <v>5.6</v>
      </c>
      <c r="Q78" s="28">
        <f t="shared" si="14"/>
        <v>5.3499999999999988</v>
      </c>
      <c r="R78" s="27">
        <f t="shared" si="16"/>
        <v>4.6500000000000012</v>
      </c>
      <c r="S78" s="26">
        <v>0</v>
      </c>
      <c r="T78" s="29">
        <f t="shared" si="17"/>
        <v>10.200000000000003</v>
      </c>
    </row>
    <row r="79" spans="1:20" s="11" customFormat="1" ht="24.95" customHeight="1" x14ac:dyDescent="0.25">
      <c r="A79" s="23">
        <v>75</v>
      </c>
      <c r="B79" s="30" t="s">
        <v>153</v>
      </c>
      <c r="C79" s="24" t="s">
        <v>154</v>
      </c>
      <c r="D79" s="25">
        <v>0.1</v>
      </c>
      <c r="E79" s="26">
        <v>0</v>
      </c>
      <c r="F79" s="27">
        <f t="shared" si="15"/>
        <v>0.1</v>
      </c>
      <c r="G79" s="26">
        <v>4.5</v>
      </c>
      <c r="H79" s="26">
        <v>4.5</v>
      </c>
      <c r="I79" s="26">
        <v>4.5</v>
      </c>
      <c r="J79" s="26">
        <v>4.5</v>
      </c>
      <c r="K79" s="28">
        <f t="shared" si="11"/>
        <v>4.5</v>
      </c>
      <c r="L79" s="27">
        <f t="shared" si="12"/>
        <v>5.5</v>
      </c>
      <c r="M79" s="26">
        <v>5.4</v>
      </c>
      <c r="N79" s="26">
        <v>5.4</v>
      </c>
      <c r="O79" s="26">
        <v>5.5</v>
      </c>
      <c r="P79" s="26">
        <v>5.5</v>
      </c>
      <c r="Q79" s="28">
        <f t="shared" si="14"/>
        <v>5.4499999999999993</v>
      </c>
      <c r="R79" s="27">
        <f t="shared" si="16"/>
        <v>4.5500000000000007</v>
      </c>
      <c r="S79" s="26">
        <v>0</v>
      </c>
      <c r="T79" s="29">
        <f t="shared" si="17"/>
        <v>10.15</v>
      </c>
    </row>
    <row r="80" spans="1:20" s="11" customFormat="1" ht="24.95" customHeight="1" x14ac:dyDescent="0.25">
      <c r="A80" s="23">
        <v>76</v>
      </c>
      <c r="B80" s="24" t="s">
        <v>110</v>
      </c>
      <c r="C80" s="24" t="s">
        <v>155</v>
      </c>
      <c r="D80" s="25">
        <v>0.1</v>
      </c>
      <c r="E80" s="26">
        <v>0</v>
      </c>
      <c r="F80" s="27">
        <f t="shared" si="15"/>
        <v>0.1</v>
      </c>
      <c r="G80" s="26">
        <v>5</v>
      </c>
      <c r="H80" s="26">
        <v>5</v>
      </c>
      <c r="I80" s="26">
        <v>5.3</v>
      </c>
      <c r="J80" s="26">
        <v>5.3</v>
      </c>
      <c r="K80" s="28">
        <f t="shared" si="11"/>
        <v>5.15</v>
      </c>
      <c r="L80" s="27">
        <f t="shared" si="12"/>
        <v>4.8499999999999996</v>
      </c>
      <c r="M80" s="26">
        <v>5.0999999999999996</v>
      </c>
      <c r="N80" s="26">
        <v>5.0999999999999996</v>
      </c>
      <c r="O80" s="26">
        <v>4.9000000000000004</v>
      </c>
      <c r="P80" s="26">
        <v>4.9000000000000004</v>
      </c>
      <c r="Q80" s="28">
        <f t="shared" si="14"/>
        <v>5</v>
      </c>
      <c r="R80" s="27">
        <f t="shared" si="16"/>
        <v>5</v>
      </c>
      <c r="S80" s="26">
        <v>0</v>
      </c>
      <c r="T80" s="29">
        <f t="shared" si="17"/>
        <v>9.9499999999999993</v>
      </c>
    </row>
    <row r="81" spans="1:20" s="11" customFormat="1" ht="24.95" customHeight="1" x14ac:dyDescent="0.25">
      <c r="A81" s="23">
        <v>77</v>
      </c>
      <c r="B81" s="30" t="s">
        <v>21</v>
      </c>
      <c r="C81" s="24" t="s">
        <v>156</v>
      </c>
      <c r="D81" s="25">
        <v>0.1</v>
      </c>
      <c r="E81" s="26">
        <v>0</v>
      </c>
      <c r="F81" s="27">
        <f t="shared" si="15"/>
        <v>0.1</v>
      </c>
      <c r="G81" s="26">
        <v>4.7</v>
      </c>
      <c r="H81" s="26">
        <v>4.7</v>
      </c>
      <c r="I81" s="26">
        <v>4.9000000000000004</v>
      </c>
      <c r="J81" s="26">
        <v>4.9000000000000004</v>
      </c>
      <c r="K81" s="28">
        <f t="shared" si="11"/>
        <v>4.8000000000000016</v>
      </c>
      <c r="L81" s="27">
        <f t="shared" si="12"/>
        <v>5.1999999999999984</v>
      </c>
      <c r="M81" s="26">
        <v>5.3</v>
      </c>
      <c r="N81" s="26">
        <v>5.3</v>
      </c>
      <c r="O81" s="26">
        <v>5.6</v>
      </c>
      <c r="P81" s="26">
        <v>5.6</v>
      </c>
      <c r="Q81" s="28">
        <f t="shared" si="14"/>
        <v>5.4499999999999984</v>
      </c>
      <c r="R81" s="27">
        <f t="shared" si="16"/>
        <v>4.5500000000000016</v>
      </c>
      <c r="S81" s="26">
        <v>0</v>
      </c>
      <c r="T81" s="29">
        <f t="shared" si="17"/>
        <v>9.85</v>
      </c>
    </row>
    <row r="82" spans="1:20" s="11" customFormat="1" ht="24.95" customHeight="1" x14ac:dyDescent="0.25">
      <c r="A82" s="23">
        <v>78</v>
      </c>
      <c r="B82" s="30" t="s">
        <v>157</v>
      </c>
      <c r="C82" s="24" t="s">
        <v>158</v>
      </c>
      <c r="D82" s="25">
        <v>0.1</v>
      </c>
      <c r="E82" s="26">
        <v>0</v>
      </c>
      <c r="F82" s="27">
        <f t="shared" si="15"/>
        <v>0.1</v>
      </c>
      <c r="G82" s="26">
        <v>5.2</v>
      </c>
      <c r="H82" s="26">
        <v>5.2</v>
      </c>
      <c r="I82" s="26">
        <v>5</v>
      </c>
      <c r="J82" s="26">
        <v>5</v>
      </c>
      <c r="K82" s="28">
        <f t="shared" si="11"/>
        <v>5.0999999999999996</v>
      </c>
      <c r="L82" s="27">
        <f t="shared" si="12"/>
        <v>4.9000000000000004</v>
      </c>
      <c r="M82" s="26">
        <v>5</v>
      </c>
      <c r="N82" s="26">
        <v>5</v>
      </c>
      <c r="O82" s="26">
        <v>5.4</v>
      </c>
      <c r="P82" s="26">
        <v>5.4</v>
      </c>
      <c r="Q82" s="28">
        <f t="shared" si="14"/>
        <v>5.2</v>
      </c>
      <c r="R82" s="27">
        <f t="shared" si="16"/>
        <v>4.8</v>
      </c>
      <c r="S82" s="26">
        <v>0</v>
      </c>
      <c r="T82" s="29">
        <f t="shared" si="17"/>
        <v>9.8000000000000007</v>
      </c>
    </row>
    <row r="83" spans="1:20" s="11" customFormat="1" ht="24.95" customHeight="1" x14ac:dyDescent="0.25">
      <c r="A83" s="23">
        <v>79</v>
      </c>
      <c r="B83" s="24" t="s">
        <v>159</v>
      </c>
      <c r="C83" s="24" t="s">
        <v>160</v>
      </c>
      <c r="D83" s="25">
        <v>0.1</v>
      </c>
      <c r="E83" s="26">
        <v>0</v>
      </c>
      <c r="F83" s="27">
        <f t="shared" si="15"/>
        <v>0.1</v>
      </c>
      <c r="G83" s="26">
        <v>4.5999999999999996</v>
      </c>
      <c r="H83" s="26">
        <v>4.5999999999999996</v>
      </c>
      <c r="I83" s="26">
        <v>4.2</v>
      </c>
      <c r="J83" s="26">
        <v>4.2</v>
      </c>
      <c r="K83" s="28">
        <f t="shared" si="11"/>
        <v>4.3999999999999995</v>
      </c>
      <c r="L83" s="27">
        <f t="shared" si="12"/>
        <v>5.6000000000000005</v>
      </c>
      <c r="M83" s="26">
        <v>6</v>
      </c>
      <c r="N83" s="26">
        <v>6</v>
      </c>
      <c r="O83" s="26">
        <v>6</v>
      </c>
      <c r="P83" s="26">
        <v>6</v>
      </c>
      <c r="Q83" s="28">
        <f t="shared" si="14"/>
        <v>6</v>
      </c>
      <c r="R83" s="27">
        <f t="shared" si="16"/>
        <v>4</v>
      </c>
      <c r="S83" s="26">
        <v>0</v>
      </c>
      <c r="T83" s="29">
        <f t="shared" si="17"/>
        <v>9.6999999999999993</v>
      </c>
    </row>
    <row r="84" spans="1:20" s="11" customFormat="1" ht="24.95" customHeight="1" x14ac:dyDescent="0.25">
      <c r="A84" s="23">
        <v>80</v>
      </c>
      <c r="B84" s="24" t="s">
        <v>161</v>
      </c>
      <c r="C84" s="24" t="s">
        <v>162</v>
      </c>
      <c r="D84" s="25">
        <v>0.4</v>
      </c>
      <c r="E84" s="26">
        <v>0</v>
      </c>
      <c r="F84" s="27">
        <f t="shared" si="15"/>
        <v>0.4</v>
      </c>
      <c r="G84" s="26">
        <v>4.8</v>
      </c>
      <c r="H84" s="26">
        <v>4.8</v>
      </c>
      <c r="I84" s="26">
        <v>5.2</v>
      </c>
      <c r="J84" s="26">
        <v>5.2</v>
      </c>
      <c r="K84" s="28">
        <f t="shared" si="11"/>
        <v>5</v>
      </c>
      <c r="L84" s="27">
        <f t="shared" si="12"/>
        <v>5</v>
      </c>
      <c r="M84" s="26">
        <v>5.9</v>
      </c>
      <c r="N84" s="26">
        <v>5.9</v>
      </c>
      <c r="O84" s="26">
        <v>5.8</v>
      </c>
      <c r="P84" s="26">
        <v>5.8</v>
      </c>
      <c r="Q84" s="28">
        <f t="shared" si="14"/>
        <v>5.8500000000000005</v>
      </c>
      <c r="R84" s="27">
        <f t="shared" si="16"/>
        <v>4.1499999999999995</v>
      </c>
      <c r="S84" s="26">
        <v>0</v>
      </c>
      <c r="T84" s="29">
        <f t="shared" si="17"/>
        <v>9.5500000000000007</v>
      </c>
    </row>
    <row r="85" spans="1:20" s="11" customFormat="1" ht="24.95" customHeight="1" x14ac:dyDescent="0.25">
      <c r="A85" s="23">
        <v>81</v>
      </c>
      <c r="B85" s="24" t="s">
        <v>163</v>
      </c>
      <c r="C85" s="24" t="s">
        <v>164</v>
      </c>
      <c r="D85" s="25">
        <v>0.1</v>
      </c>
      <c r="E85" s="26">
        <v>0</v>
      </c>
      <c r="F85" s="27">
        <f t="shared" si="15"/>
        <v>0.1</v>
      </c>
      <c r="G85" s="26">
        <v>4.8</v>
      </c>
      <c r="H85" s="26">
        <v>4.8</v>
      </c>
      <c r="I85" s="26">
        <v>4.8</v>
      </c>
      <c r="J85" s="26">
        <v>4.8</v>
      </c>
      <c r="K85" s="28">
        <f t="shared" si="11"/>
        <v>4.7999999999999989</v>
      </c>
      <c r="L85" s="27">
        <f t="shared" si="12"/>
        <v>5.2000000000000011</v>
      </c>
      <c r="M85" s="26">
        <v>5.5</v>
      </c>
      <c r="N85" s="26">
        <v>5.5</v>
      </c>
      <c r="O85" s="26">
        <v>6</v>
      </c>
      <c r="P85" s="26">
        <v>6</v>
      </c>
      <c r="Q85" s="28">
        <f t="shared" si="14"/>
        <v>5.75</v>
      </c>
      <c r="R85" s="27">
        <f t="shared" si="16"/>
        <v>4.25</v>
      </c>
      <c r="S85" s="26">
        <v>0</v>
      </c>
      <c r="T85" s="29">
        <f t="shared" si="17"/>
        <v>9.5500000000000007</v>
      </c>
    </row>
    <row r="86" spans="1:20" s="11" customFormat="1" ht="24.95" customHeight="1" x14ac:dyDescent="0.25">
      <c r="A86" s="23">
        <v>82</v>
      </c>
      <c r="B86" s="30" t="s">
        <v>165</v>
      </c>
      <c r="C86" s="34" t="s">
        <v>166</v>
      </c>
      <c r="D86" s="25">
        <v>0.1</v>
      </c>
      <c r="E86" s="26">
        <v>0</v>
      </c>
      <c r="F86" s="27">
        <f t="shared" si="15"/>
        <v>0.1</v>
      </c>
      <c r="G86" s="26">
        <v>5.0999999999999996</v>
      </c>
      <c r="H86" s="26">
        <v>5.0999999999999996</v>
      </c>
      <c r="I86" s="26">
        <v>4.8</v>
      </c>
      <c r="J86" s="26">
        <v>4.8</v>
      </c>
      <c r="K86" s="28">
        <f t="shared" si="11"/>
        <v>4.95</v>
      </c>
      <c r="L86" s="27">
        <f t="shared" si="12"/>
        <v>5.05</v>
      </c>
      <c r="M86" s="26">
        <v>5.4</v>
      </c>
      <c r="N86" s="26">
        <v>5.4</v>
      </c>
      <c r="O86" s="26">
        <v>5.9</v>
      </c>
      <c r="P86" s="26">
        <v>5.9</v>
      </c>
      <c r="Q86" s="28">
        <f t="shared" si="14"/>
        <v>5.6500000000000012</v>
      </c>
      <c r="R86" s="27">
        <f t="shared" si="16"/>
        <v>4.3499999999999988</v>
      </c>
      <c r="S86" s="26">
        <v>0</v>
      </c>
      <c r="T86" s="29">
        <f t="shared" si="17"/>
        <v>9.4999999999999982</v>
      </c>
    </row>
    <row r="87" spans="1:20" s="11" customFormat="1" ht="24.95" customHeight="1" x14ac:dyDescent="0.25">
      <c r="A87" s="23">
        <v>83</v>
      </c>
      <c r="B87" s="24" t="s">
        <v>167</v>
      </c>
      <c r="C87" s="24" t="s">
        <v>168</v>
      </c>
      <c r="D87" s="25">
        <v>0.1</v>
      </c>
      <c r="E87" s="26">
        <v>0</v>
      </c>
      <c r="F87" s="27">
        <f t="shared" si="15"/>
        <v>0.1</v>
      </c>
      <c r="G87" s="26">
        <v>5.2</v>
      </c>
      <c r="H87" s="26">
        <v>5.2</v>
      </c>
      <c r="I87" s="26">
        <v>5.8</v>
      </c>
      <c r="J87" s="26">
        <v>5.8</v>
      </c>
      <c r="K87" s="28">
        <f t="shared" si="11"/>
        <v>5.5</v>
      </c>
      <c r="L87" s="27">
        <f t="shared" si="12"/>
        <v>4.5</v>
      </c>
      <c r="M87" s="26">
        <v>6</v>
      </c>
      <c r="N87" s="26">
        <v>6</v>
      </c>
      <c r="O87" s="26">
        <v>5.8</v>
      </c>
      <c r="P87" s="26">
        <v>5.8</v>
      </c>
      <c r="Q87" s="28">
        <v>5.8</v>
      </c>
      <c r="R87" s="27">
        <f t="shared" si="16"/>
        <v>4.2</v>
      </c>
      <c r="S87" s="26">
        <v>0</v>
      </c>
      <c r="T87" s="29">
        <f t="shared" si="17"/>
        <v>8.8000000000000007</v>
      </c>
    </row>
    <row r="88" spans="1:20" s="11" customFormat="1" ht="24.95" customHeight="1" x14ac:dyDescent="0.25">
      <c r="A88" s="23">
        <v>84</v>
      </c>
      <c r="B88" s="24" t="s">
        <v>84</v>
      </c>
      <c r="C88" s="24" t="s">
        <v>101</v>
      </c>
      <c r="D88" s="25">
        <v>0.1</v>
      </c>
      <c r="E88" s="26">
        <v>0</v>
      </c>
      <c r="F88" s="27">
        <f t="shared" si="15"/>
        <v>0.1</v>
      </c>
      <c r="G88" s="26">
        <v>5.5</v>
      </c>
      <c r="H88" s="26">
        <v>5.5</v>
      </c>
      <c r="I88" s="26">
        <v>6.3</v>
      </c>
      <c r="J88" s="26">
        <v>6.3</v>
      </c>
      <c r="K88" s="28">
        <f t="shared" si="11"/>
        <v>5.9</v>
      </c>
      <c r="L88" s="27">
        <f t="shared" si="12"/>
        <v>4.0999999999999996</v>
      </c>
      <c r="M88" s="26">
        <v>5.8</v>
      </c>
      <c r="N88" s="26">
        <v>5.8</v>
      </c>
      <c r="O88" s="26">
        <v>5.3</v>
      </c>
      <c r="P88" s="26">
        <v>5.3</v>
      </c>
      <c r="Q88" s="28">
        <f>TRIMMEAN(M88:P88,0.5)</f>
        <v>5.5499999999999989</v>
      </c>
      <c r="R88" s="27">
        <f t="shared" si="16"/>
        <v>4.4500000000000011</v>
      </c>
      <c r="S88" s="26">
        <v>0</v>
      </c>
      <c r="T88" s="29">
        <f t="shared" si="17"/>
        <v>8.65</v>
      </c>
    </row>
    <row r="89" spans="1:20" s="11" customFormat="1" ht="24.95" customHeight="1" x14ac:dyDescent="0.25">
      <c r="A89" s="23">
        <v>85</v>
      </c>
      <c r="B89" s="24" t="s">
        <v>169</v>
      </c>
      <c r="C89" s="24" t="s">
        <v>170</v>
      </c>
      <c r="D89" s="25">
        <v>0.1</v>
      </c>
      <c r="E89" s="26">
        <v>0</v>
      </c>
      <c r="F89" s="27">
        <f t="shared" si="15"/>
        <v>0.1</v>
      </c>
      <c r="G89" s="26">
        <v>5.7</v>
      </c>
      <c r="H89" s="26">
        <v>5.7</v>
      </c>
      <c r="I89" s="26">
        <v>6.3</v>
      </c>
      <c r="J89" s="26">
        <v>6.3</v>
      </c>
      <c r="K89" s="28">
        <f t="shared" si="11"/>
        <v>6</v>
      </c>
      <c r="L89" s="27">
        <f t="shared" si="12"/>
        <v>4</v>
      </c>
      <c r="M89" s="26">
        <v>6.5</v>
      </c>
      <c r="N89" s="26">
        <v>6.5</v>
      </c>
      <c r="O89" s="26">
        <v>7</v>
      </c>
      <c r="P89" s="26">
        <v>7</v>
      </c>
      <c r="Q89" s="28">
        <f>TRIMMEAN(M89:P89,0.5)</f>
        <v>6.75</v>
      </c>
      <c r="R89" s="27">
        <f t="shared" si="16"/>
        <v>3.25</v>
      </c>
      <c r="S89" s="26">
        <v>0</v>
      </c>
      <c r="T89" s="29">
        <f t="shared" si="17"/>
        <v>7.35</v>
      </c>
    </row>
    <row r="90" spans="1:20" s="11" customFormat="1" ht="24.95" customHeight="1" x14ac:dyDescent="0.25">
      <c r="A90" s="23">
        <v>86</v>
      </c>
      <c r="B90" s="30" t="s">
        <v>171</v>
      </c>
      <c r="C90" s="30" t="s">
        <v>172</v>
      </c>
      <c r="D90" s="25">
        <v>0.1</v>
      </c>
      <c r="E90" s="26">
        <v>0</v>
      </c>
      <c r="F90" s="27">
        <f t="shared" si="15"/>
        <v>0.1</v>
      </c>
      <c r="G90" s="26">
        <v>6.5</v>
      </c>
      <c r="H90" s="26">
        <v>6.5</v>
      </c>
      <c r="I90" s="26">
        <v>6.3</v>
      </c>
      <c r="J90" s="26">
        <v>6.3</v>
      </c>
      <c r="K90" s="28">
        <f t="shared" si="11"/>
        <v>6.4</v>
      </c>
      <c r="L90" s="27">
        <f t="shared" si="12"/>
        <v>3.5999999999999996</v>
      </c>
      <c r="M90" s="26">
        <v>6.7</v>
      </c>
      <c r="N90" s="26">
        <v>6.7</v>
      </c>
      <c r="O90" s="26">
        <v>7</v>
      </c>
      <c r="P90" s="26">
        <v>7</v>
      </c>
      <c r="Q90" s="28">
        <f>TRIMMEAN(M90:P90,0.5)</f>
        <v>6.85</v>
      </c>
      <c r="R90" s="27">
        <f t="shared" si="16"/>
        <v>3.1500000000000004</v>
      </c>
      <c r="S90" s="26">
        <v>0</v>
      </c>
      <c r="T90" s="29">
        <f t="shared" si="17"/>
        <v>6.85</v>
      </c>
    </row>
    <row r="92" spans="1:20" x14ac:dyDescent="0.25">
      <c r="A92" s="41" t="s">
        <v>287</v>
      </c>
      <c r="B92" s="70" t="s">
        <v>293</v>
      </c>
      <c r="C92" s="70"/>
      <c r="D92" s="70"/>
      <c r="E92" s="70"/>
      <c r="F92" s="50" t="s">
        <v>286</v>
      </c>
    </row>
    <row r="93" spans="1:20" x14ac:dyDescent="0.25">
      <c r="A93" s="45">
        <v>1</v>
      </c>
      <c r="B93" s="46" t="s">
        <v>173</v>
      </c>
      <c r="C93" s="47"/>
      <c r="D93" s="47"/>
      <c r="E93" s="48"/>
      <c r="F93" s="49">
        <v>35.1</v>
      </c>
    </row>
    <row r="94" spans="1:20" x14ac:dyDescent="0.25">
      <c r="A94" s="45">
        <v>2</v>
      </c>
      <c r="B94" s="46" t="s">
        <v>174</v>
      </c>
      <c r="C94" s="47"/>
      <c r="D94" s="47"/>
      <c r="E94" s="48"/>
      <c r="F94" s="49">
        <v>31.25</v>
      </c>
    </row>
    <row r="95" spans="1:20" x14ac:dyDescent="0.25">
      <c r="A95" s="45">
        <v>3</v>
      </c>
      <c r="B95" s="46" t="s">
        <v>175</v>
      </c>
      <c r="C95" s="47"/>
      <c r="D95" s="47"/>
      <c r="E95" s="48"/>
      <c r="F95" s="49">
        <v>28.9</v>
      </c>
    </row>
    <row r="96" spans="1:20" x14ac:dyDescent="0.25">
      <c r="A96" s="45">
        <v>4</v>
      </c>
      <c r="B96" s="46" t="s">
        <v>176</v>
      </c>
      <c r="C96" s="47"/>
      <c r="D96" s="47"/>
      <c r="E96" s="48"/>
      <c r="F96" s="49">
        <v>28.7</v>
      </c>
    </row>
    <row r="97" spans="1:6" x14ac:dyDescent="0.25">
      <c r="A97" s="45">
        <v>5</v>
      </c>
      <c r="B97" s="46" t="s">
        <v>177</v>
      </c>
      <c r="C97" s="47"/>
      <c r="D97" s="47"/>
      <c r="E97" s="48"/>
      <c r="F97" s="49">
        <v>28.5</v>
      </c>
    </row>
    <row r="98" spans="1:6" x14ac:dyDescent="0.25">
      <c r="A98" s="45">
        <v>6</v>
      </c>
      <c r="B98" s="46" t="s">
        <v>292</v>
      </c>
      <c r="C98" s="47"/>
      <c r="D98" s="47"/>
      <c r="E98" s="48"/>
      <c r="F98" s="49">
        <v>28</v>
      </c>
    </row>
    <row r="99" spans="1:6" x14ac:dyDescent="0.25">
      <c r="A99" s="45">
        <v>7</v>
      </c>
      <c r="B99" s="46" t="s">
        <v>178</v>
      </c>
      <c r="C99" s="47"/>
      <c r="D99" s="47"/>
      <c r="E99" s="48"/>
      <c r="F99" s="49">
        <v>27.45</v>
      </c>
    </row>
    <row r="100" spans="1:6" x14ac:dyDescent="0.25">
      <c r="A100" s="45">
        <v>8</v>
      </c>
      <c r="B100" s="46" t="s">
        <v>291</v>
      </c>
      <c r="C100" s="47"/>
      <c r="D100" s="47"/>
      <c r="E100" s="48"/>
      <c r="F100" s="49">
        <v>26.55</v>
      </c>
    </row>
    <row r="101" spans="1:6" x14ac:dyDescent="0.25">
      <c r="A101" s="45">
        <v>9</v>
      </c>
      <c r="B101" s="46" t="s">
        <v>179</v>
      </c>
      <c r="C101" s="47"/>
      <c r="D101" s="47"/>
      <c r="E101" s="48"/>
      <c r="F101" s="49">
        <v>26.45</v>
      </c>
    </row>
    <row r="102" spans="1:6" x14ac:dyDescent="0.25">
      <c r="A102" s="45">
        <v>10</v>
      </c>
      <c r="B102" s="46" t="s">
        <v>180</v>
      </c>
      <c r="C102" s="47"/>
      <c r="D102" s="47"/>
      <c r="E102" s="48"/>
      <c r="F102" s="49">
        <v>25.65</v>
      </c>
    </row>
    <row r="103" spans="1:6" x14ac:dyDescent="0.25">
      <c r="A103" s="45">
        <v>11</v>
      </c>
      <c r="B103" s="46" t="s">
        <v>290</v>
      </c>
      <c r="C103" s="47"/>
      <c r="D103" s="47"/>
      <c r="E103" s="48"/>
      <c r="F103" s="49">
        <v>25.3</v>
      </c>
    </row>
    <row r="104" spans="1:6" x14ac:dyDescent="0.25">
      <c r="A104" s="45">
        <v>12</v>
      </c>
      <c r="B104" s="46" t="s">
        <v>181</v>
      </c>
      <c r="C104" s="47"/>
      <c r="D104" s="47"/>
      <c r="E104" s="48"/>
      <c r="F104" s="49">
        <v>25.25</v>
      </c>
    </row>
    <row r="105" spans="1:6" x14ac:dyDescent="0.25">
      <c r="A105" s="45">
        <v>13</v>
      </c>
      <c r="B105" s="46" t="s">
        <v>289</v>
      </c>
      <c r="C105" s="47"/>
      <c r="D105" s="47"/>
      <c r="E105" s="48"/>
      <c r="F105" s="49">
        <v>25.2</v>
      </c>
    </row>
    <row r="106" spans="1:6" x14ac:dyDescent="0.25">
      <c r="A106" s="45">
        <v>14</v>
      </c>
      <c r="B106" s="46" t="s">
        <v>182</v>
      </c>
      <c r="C106" s="47"/>
      <c r="D106" s="47"/>
      <c r="E106" s="48"/>
      <c r="F106" s="49">
        <v>24.95</v>
      </c>
    </row>
    <row r="107" spans="1:6" x14ac:dyDescent="0.25">
      <c r="A107" s="45">
        <v>15</v>
      </c>
      <c r="B107" s="46" t="s">
        <v>288</v>
      </c>
      <c r="C107" s="47"/>
      <c r="D107" s="47"/>
      <c r="E107" s="48"/>
      <c r="F107" s="49">
        <v>24.25</v>
      </c>
    </row>
    <row r="108" spans="1:6" x14ac:dyDescent="0.25">
      <c r="A108" s="45">
        <v>16</v>
      </c>
      <c r="B108" s="46" t="s">
        <v>183</v>
      </c>
      <c r="C108" s="47"/>
      <c r="D108" s="47"/>
      <c r="E108" s="48"/>
      <c r="F108" s="49">
        <v>22.7</v>
      </c>
    </row>
    <row r="109" spans="1:6" x14ac:dyDescent="0.25">
      <c r="A109" s="45">
        <v>17</v>
      </c>
      <c r="B109" s="46" t="s">
        <v>184</v>
      </c>
      <c r="C109" s="47"/>
      <c r="D109" s="47"/>
      <c r="E109" s="48"/>
      <c r="F109" s="49">
        <v>22.25</v>
      </c>
    </row>
    <row r="110" spans="1:6" x14ac:dyDescent="0.25">
      <c r="A110" s="45">
        <v>18</v>
      </c>
      <c r="B110" s="46" t="s">
        <v>185</v>
      </c>
      <c r="C110" s="47"/>
      <c r="D110" s="47"/>
      <c r="E110" s="48"/>
      <c r="F110" s="49">
        <v>20.85</v>
      </c>
    </row>
    <row r="111" spans="1:6" x14ac:dyDescent="0.25">
      <c r="A111" s="45">
        <v>19</v>
      </c>
      <c r="B111" s="46" t="s">
        <v>186</v>
      </c>
      <c r="C111" s="47"/>
      <c r="D111" s="47"/>
      <c r="E111" s="48"/>
      <c r="F111" s="49">
        <v>20.45</v>
      </c>
    </row>
  </sheetData>
  <mergeCells count="23">
    <mergeCell ref="B111:E111"/>
    <mergeCell ref="B92:E92"/>
    <mergeCell ref="B107:E107"/>
    <mergeCell ref="B108:E108"/>
    <mergeCell ref="B109:E109"/>
    <mergeCell ref="B110:E110"/>
    <mergeCell ref="B102:E102"/>
    <mergeCell ref="B103:E103"/>
    <mergeCell ref="B104:E104"/>
    <mergeCell ref="B105:E105"/>
    <mergeCell ref="B106:E106"/>
    <mergeCell ref="B97:E97"/>
    <mergeCell ref="B98:E98"/>
    <mergeCell ref="B99:E99"/>
    <mergeCell ref="B100:E100"/>
    <mergeCell ref="B101:E101"/>
    <mergeCell ref="B93:E93"/>
    <mergeCell ref="B96:E96"/>
    <mergeCell ref="B94:E94"/>
    <mergeCell ref="B95:E95"/>
    <mergeCell ref="A3:C3"/>
    <mergeCell ref="D3:T3"/>
    <mergeCell ref="A1:T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7"/>
  <sheetViews>
    <sheetView tabSelected="1" topLeftCell="A2" zoomScaleNormal="100" workbookViewId="0">
      <selection activeCell="B67" sqref="B67:L77"/>
    </sheetView>
  </sheetViews>
  <sheetFormatPr defaultColWidth="9.28515625" defaultRowHeight="18.75" x14ac:dyDescent="0.25"/>
  <cols>
    <col min="1" max="1" width="8" style="4" customWidth="1"/>
    <col min="2" max="2" width="22.5703125" style="4" customWidth="1"/>
    <col min="3" max="3" width="25.7109375" style="4" customWidth="1"/>
    <col min="4" max="4" width="11.42578125" style="5" customWidth="1"/>
    <col min="5" max="5" width="10.5703125" style="5" customWidth="1"/>
    <col min="6" max="6" width="9.140625" style="5" customWidth="1"/>
    <col min="7" max="7" width="12.7109375" style="5" customWidth="1"/>
    <col min="8" max="8" width="12.28515625" style="5" customWidth="1"/>
    <col min="9" max="9" width="11.7109375" style="5" customWidth="1"/>
    <col min="10" max="10" width="11.28515625" style="5" customWidth="1"/>
    <col min="11" max="11" width="16.7109375" style="5" customWidth="1"/>
    <col min="12" max="12" width="12.85546875" style="5" customWidth="1"/>
    <col min="13" max="13" width="13.42578125" style="5" customWidth="1"/>
    <col min="14" max="14" width="11.140625" style="5" customWidth="1"/>
    <col min="15" max="16" width="10.7109375" style="5" customWidth="1"/>
    <col min="17" max="17" width="16" style="5" customWidth="1"/>
    <col min="18" max="18" width="13.42578125" style="5" customWidth="1"/>
    <col min="19" max="19" width="9.5703125" style="5" customWidth="1"/>
    <col min="20" max="20" width="13.85546875" style="5" customWidth="1"/>
    <col min="21" max="21" width="9.28515625" style="4" customWidth="1"/>
    <col min="22" max="16384" width="9.28515625" style="4"/>
  </cols>
  <sheetData>
    <row r="1" spans="1:52" ht="18" customHeight="1" x14ac:dyDescent="0.25">
      <c r="B1" s="3"/>
      <c r="C1" s="3"/>
    </row>
    <row r="2" spans="1:52" ht="51.75" customHeight="1" x14ac:dyDescent="0.25">
      <c r="A2" s="68" t="s">
        <v>284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/>
    </row>
    <row r="3" spans="1:52" ht="30" customHeight="1" x14ac:dyDescent="0.25">
      <c r="A3" s="65" t="s">
        <v>294</v>
      </c>
      <c r="B3" s="66"/>
      <c r="C3" s="67"/>
      <c r="D3" s="62" t="s">
        <v>295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</row>
    <row r="4" spans="1:52" ht="30" customHeight="1" x14ac:dyDescent="0.25">
      <c r="A4" s="51" t="s">
        <v>0</v>
      </c>
      <c r="B4" s="51" t="s">
        <v>187</v>
      </c>
      <c r="C4" s="51" t="s">
        <v>188</v>
      </c>
      <c r="D4" s="52" t="s">
        <v>1</v>
      </c>
      <c r="E4" s="52" t="s">
        <v>2</v>
      </c>
      <c r="F4" s="53" t="s">
        <v>3</v>
      </c>
      <c r="G4" s="52" t="s">
        <v>4</v>
      </c>
      <c r="H4" s="52" t="s">
        <v>5</v>
      </c>
      <c r="I4" s="52" t="s">
        <v>6</v>
      </c>
      <c r="J4" s="52" t="s">
        <v>7</v>
      </c>
      <c r="K4" s="52" t="s">
        <v>8</v>
      </c>
      <c r="L4" s="53" t="s">
        <v>9</v>
      </c>
      <c r="M4" s="52" t="s">
        <v>10</v>
      </c>
      <c r="N4" s="52" t="s">
        <v>11</v>
      </c>
      <c r="O4" s="52" t="s">
        <v>12</v>
      </c>
      <c r="P4" s="52" t="s">
        <v>13</v>
      </c>
      <c r="Q4" s="52" t="s">
        <v>14</v>
      </c>
      <c r="R4" s="53" t="s">
        <v>15</v>
      </c>
      <c r="S4" s="52" t="s">
        <v>16</v>
      </c>
      <c r="T4" s="54" t="s">
        <v>17</v>
      </c>
      <c r="U4" s="3"/>
      <c r="V4" s="3"/>
      <c r="W4" s="3"/>
      <c r="X4" s="3"/>
      <c r="Y4" s="3"/>
      <c r="Z4" s="3"/>
      <c r="AA4" s="3"/>
      <c r="AB4" s="3"/>
      <c r="AC4" s="1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1"/>
      <c r="AX4" s="3"/>
      <c r="AY4" s="3"/>
      <c r="AZ4" s="2"/>
    </row>
    <row r="5" spans="1:52" ht="30" customHeight="1" x14ac:dyDescent="0.25">
      <c r="A5" s="56">
        <v>1</v>
      </c>
      <c r="B5" s="55" t="s">
        <v>189</v>
      </c>
      <c r="C5" s="55" t="s">
        <v>190</v>
      </c>
      <c r="D5" s="57">
        <v>5</v>
      </c>
      <c r="E5" s="58">
        <v>1.5</v>
      </c>
      <c r="F5" s="59">
        <f t="shared" ref="F5:F36" si="0">D5+E5</f>
        <v>6.5</v>
      </c>
      <c r="G5" s="58">
        <v>2</v>
      </c>
      <c r="H5" s="58">
        <v>2</v>
      </c>
      <c r="I5" s="58">
        <v>2</v>
      </c>
      <c r="J5" s="58">
        <v>2</v>
      </c>
      <c r="K5" s="60">
        <f t="shared" ref="K5:K36" si="1">TRIMMEAN(G5:J5,0.5)</f>
        <v>2</v>
      </c>
      <c r="L5" s="59">
        <f t="shared" ref="L5:L36" si="2">10-K5</f>
        <v>8</v>
      </c>
      <c r="M5" s="58">
        <v>2.6</v>
      </c>
      <c r="N5" s="58">
        <v>2.6</v>
      </c>
      <c r="O5" s="58">
        <v>2.6</v>
      </c>
      <c r="P5" s="58">
        <v>2.6</v>
      </c>
      <c r="Q5" s="60">
        <f t="shared" ref="Q5:Q36" si="3">TRIMMEAN(M5:P5,0.5)</f>
        <v>2.6000000000000005</v>
      </c>
      <c r="R5" s="59">
        <f t="shared" ref="R5:R36" si="4">10-Q5</f>
        <v>7.3999999999999995</v>
      </c>
      <c r="S5" s="58">
        <v>0</v>
      </c>
      <c r="T5" s="54">
        <f t="shared" ref="T5:T36" si="5">F5+L5+R5-S5</f>
        <v>21.9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spans="1:52" ht="30" customHeight="1" x14ac:dyDescent="0.25">
      <c r="A6" s="56">
        <v>2</v>
      </c>
      <c r="B6" s="55" t="s">
        <v>191</v>
      </c>
      <c r="C6" s="55" t="s">
        <v>192</v>
      </c>
      <c r="D6" s="57">
        <v>4.8</v>
      </c>
      <c r="E6" s="58">
        <v>2.5</v>
      </c>
      <c r="F6" s="59">
        <f t="shared" si="0"/>
        <v>7.3</v>
      </c>
      <c r="G6" s="58">
        <v>2.9</v>
      </c>
      <c r="H6" s="58">
        <v>2.9</v>
      </c>
      <c r="I6" s="58">
        <v>2.9</v>
      </c>
      <c r="J6" s="58">
        <v>2.9</v>
      </c>
      <c r="K6" s="60">
        <f t="shared" si="1"/>
        <v>2.8999999999999995</v>
      </c>
      <c r="L6" s="59">
        <f t="shared" si="2"/>
        <v>7.1000000000000005</v>
      </c>
      <c r="M6" s="58">
        <v>2.7</v>
      </c>
      <c r="N6" s="58">
        <v>2.7</v>
      </c>
      <c r="O6" s="58">
        <v>3</v>
      </c>
      <c r="P6" s="58">
        <v>3</v>
      </c>
      <c r="Q6" s="60">
        <f t="shared" si="3"/>
        <v>2.8499999999999996</v>
      </c>
      <c r="R6" s="59">
        <f t="shared" si="4"/>
        <v>7.15</v>
      </c>
      <c r="S6" s="58">
        <v>0</v>
      </c>
      <c r="T6" s="54">
        <f t="shared" si="5"/>
        <v>21.55</v>
      </c>
      <c r="U6" s="8"/>
      <c r="V6" s="8"/>
      <c r="W6" s="7"/>
      <c r="X6" s="8"/>
      <c r="Y6" s="8"/>
      <c r="Z6" s="8"/>
      <c r="AA6" s="8"/>
      <c r="AB6" s="7"/>
      <c r="AC6" s="7"/>
      <c r="AD6" s="8"/>
      <c r="AE6" s="7"/>
      <c r="AF6" s="8"/>
      <c r="AG6" s="8"/>
      <c r="AH6" s="7"/>
      <c r="AI6" s="8"/>
      <c r="AJ6" s="8"/>
      <c r="AK6" s="7"/>
      <c r="AL6" s="7"/>
      <c r="AM6" s="8"/>
      <c r="AN6" s="8"/>
      <c r="AO6" s="8"/>
      <c r="AP6" s="8"/>
      <c r="AQ6" s="7"/>
      <c r="AR6" s="8"/>
      <c r="AS6" s="8"/>
      <c r="AT6" s="8"/>
      <c r="AU6" s="8"/>
      <c r="AV6" s="7"/>
      <c r="AW6" s="7"/>
      <c r="AX6" s="8"/>
      <c r="AY6" s="7"/>
      <c r="AZ6" s="7"/>
    </row>
    <row r="7" spans="1:52" ht="30" customHeight="1" x14ac:dyDescent="0.25">
      <c r="A7" s="56">
        <v>3</v>
      </c>
      <c r="B7" s="55" t="s">
        <v>193</v>
      </c>
      <c r="C7" s="55" t="s">
        <v>194</v>
      </c>
      <c r="D7" s="57">
        <v>3.1</v>
      </c>
      <c r="E7" s="58">
        <v>1.3</v>
      </c>
      <c r="F7" s="59">
        <f t="shared" si="0"/>
        <v>4.4000000000000004</v>
      </c>
      <c r="G7" s="58">
        <v>2.2000000000000002</v>
      </c>
      <c r="H7" s="58">
        <v>2.2000000000000002</v>
      </c>
      <c r="I7" s="58">
        <v>1.9</v>
      </c>
      <c r="J7" s="58">
        <v>1.9</v>
      </c>
      <c r="K7" s="60">
        <f t="shared" si="1"/>
        <v>2.0500000000000003</v>
      </c>
      <c r="L7" s="59">
        <f t="shared" si="2"/>
        <v>7.9499999999999993</v>
      </c>
      <c r="M7" s="58">
        <v>3</v>
      </c>
      <c r="N7" s="58">
        <v>3</v>
      </c>
      <c r="O7" s="58">
        <v>3</v>
      </c>
      <c r="P7" s="58">
        <v>3</v>
      </c>
      <c r="Q7" s="60">
        <f t="shared" si="3"/>
        <v>3</v>
      </c>
      <c r="R7" s="59">
        <f t="shared" si="4"/>
        <v>7</v>
      </c>
      <c r="S7" s="58">
        <v>0</v>
      </c>
      <c r="T7" s="54">
        <f t="shared" si="5"/>
        <v>19.350000000000001</v>
      </c>
      <c r="U7" s="8"/>
      <c r="V7" s="8"/>
      <c r="W7" s="7"/>
      <c r="X7" s="8"/>
      <c r="Y7" s="8"/>
      <c r="Z7" s="8"/>
      <c r="AA7" s="8"/>
      <c r="AB7" s="7"/>
      <c r="AC7" s="7"/>
      <c r="AD7" s="8"/>
      <c r="AE7" s="7"/>
      <c r="AF7" s="8"/>
      <c r="AG7" s="8"/>
      <c r="AH7" s="7"/>
      <c r="AI7" s="8"/>
      <c r="AJ7" s="8"/>
      <c r="AK7" s="7"/>
      <c r="AL7" s="7"/>
      <c r="AM7" s="8"/>
      <c r="AN7" s="8"/>
      <c r="AO7" s="8"/>
      <c r="AP7" s="8"/>
      <c r="AQ7" s="7"/>
      <c r="AR7" s="8"/>
      <c r="AS7" s="8"/>
      <c r="AT7" s="8"/>
      <c r="AU7" s="8"/>
      <c r="AV7" s="7"/>
      <c r="AW7" s="7"/>
      <c r="AX7" s="8"/>
      <c r="AY7" s="7"/>
      <c r="AZ7" s="7"/>
    </row>
    <row r="8" spans="1:52" ht="30" customHeight="1" x14ac:dyDescent="0.25">
      <c r="A8" s="56">
        <v>4</v>
      </c>
      <c r="B8" s="55" t="s">
        <v>20</v>
      </c>
      <c r="C8" s="55" t="s">
        <v>195</v>
      </c>
      <c r="D8" s="57">
        <v>4.4000000000000004</v>
      </c>
      <c r="E8" s="58">
        <v>1.7</v>
      </c>
      <c r="F8" s="59">
        <f t="shared" si="0"/>
        <v>6.1000000000000005</v>
      </c>
      <c r="G8" s="58">
        <v>3.6</v>
      </c>
      <c r="H8" s="58">
        <v>3.6</v>
      </c>
      <c r="I8" s="58">
        <v>3.7</v>
      </c>
      <c r="J8" s="58">
        <v>3.7</v>
      </c>
      <c r="K8" s="60">
        <f t="shared" si="1"/>
        <v>3.6500000000000008</v>
      </c>
      <c r="L8" s="59">
        <f t="shared" si="2"/>
        <v>6.35</v>
      </c>
      <c r="M8" s="58">
        <v>3.8</v>
      </c>
      <c r="N8" s="58">
        <v>3.8</v>
      </c>
      <c r="O8" s="58">
        <v>3.8</v>
      </c>
      <c r="P8" s="58">
        <v>3.8</v>
      </c>
      <c r="Q8" s="60">
        <f t="shared" si="3"/>
        <v>3.7999999999999994</v>
      </c>
      <c r="R8" s="59">
        <f t="shared" si="4"/>
        <v>6.2000000000000011</v>
      </c>
      <c r="S8" s="58">
        <v>0</v>
      </c>
      <c r="T8" s="54">
        <f t="shared" si="5"/>
        <v>18.649999999999999</v>
      </c>
      <c r="U8" s="8"/>
      <c r="V8" s="8"/>
      <c r="W8" s="7"/>
      <c r="X8" s="8"/>
      <c r="Y8" s="8"/>
      <c r="Z8" s="8"/>
      <c r="AA8" s="8"/>
      <c r="AB8" s="7"/>
      <c r="AC8" s="7"/>
      <c r="AD8" s="8"/>
      <c r="AE8" s="7"/>
      <c r="AF8" s="8"/>
      <c r="AG8" s="8"/>
      <c r="AH8" s="7"/>
      <c r="AI8" s="8"/>
      <c r="AJ8" s="8"/>
      <c r="AK8" s="7"/>
      <c r="AL8" s="7"/>
      <c r="AM8" s="8"/>
      <c r="AN8" s="8"/>
      <c r="AO8" s="8"/>
      <c r="AP8" s="8"/>
      <c r="AQ8" s="7"/>
      <c r="AR8" s="8"/>
      <c r="AS8" s="8"/>
      <c r="AT8" s="8"/>
      <c r="AU8" s="8"/>
      <c r="AV8" s="7"/>
      <c r="AW8" s="7"/>
      <c r="AX8" s="8"/>
      <c r="AY8" s="7"/>
      <c r="AZ8" s="7"/>
    </row>
    <row r="9" spans="1:52" ht="30" customHeight="1" x14ac:dyDescent="0.25">
      <c r="A9" s="56">
        <v>5</v>
      </c>
      <c r="B9" s="55" t="s">
        <v>196</v>
      </c>
      <c r="C9" s="55" t="s">
        <v>197</v>
      </c>
      <c r="D9" s="57">
        <v>2.9</v>
      </c>
      <c r="E9" s="58">
        <v>2.2999999999999998</v>
      </c>
      <c r="F9" s="59">
        <f t="shared" si="0"/>
        <v>5.1999999999999993</v>
      </c>
      <c r="G9" s="58">
        <v>3</v>
      </c>
      <c r="H9" s="58">
        <v>3</v>
      </c>
      <c r="I9" s="58">
        <v>3.4</v>
      </c>
      <c r="J9" s="58">
        <v>3.4</v>
      </c>
      <c r="K9" s="60">
        <f t="shared" si="1"/>
        <v>3.2</v>
      </c>
      <c r="L9" s="59">
        <f t="shared" si="2"/>
        <v>6.8</v>
      </c>
      <c r="M9" s="58">
        <v>3.3</v>
      </c>
      <c r="N9" s="58">
        <v>3.3</v>
      </c>
      <c r="O9" s="58">
        <v>3.5</v>
      </c>
      <c r="P9" s="58">
        <v>3.5</v>
      </c>
      <c r="Q9" s="60">
        <f t="shared" si="3"/>
        <v>3.4000000000000004</v>
      </c>
      <c r="R9" s="59">
        <f t="shared" si="4"/>
        <v>6.6</v>
      </c>
      <c r="S9" s="58">
        <v>0</v>
      </c>
      <c r="T9" s="54">
        <f t="shared" si="5"/>
        <v>18.600000000000001</v>
      </c>
      <c r="U9" s="8"/>
      <c r="V9" s="8"/>
      <c r="W9" s="7"/>
      <c r="X9" s="8"/>
      <c r="Y9" s="8"/>
      <c r="Z9" s="8"/>
      <c r="AA9" s="8"/>
      <c r="AB9" s="7"/>
      <c r="AC9" s="7"/>
      <c r="AD9" s="8"/>
      <c r="AE9" s="7"/>
      <c r="AF9" s="8"/>
      <c r="AG9" s="8"/>
      <c r="AH9" s="7"/>
      <c r="AI9" s="8"/>
      <c r="AJ9" s="8"/>
      <c r="AK9" s="7"/>
      <c r="AL9" s="7"/>
      <c r="AM9" s="8"/>
      <c r="AN9" s="8"/>
      <c r="AO9" s="8"/>
      <c r="AP9" s="8"/>
      <c r="AQ9" s="7"/>
      <c r="AR9" s="8"/>
      <c r="AS9" s="8"/>
      <c r="AT9" s="8"/>
      <c r="AU9" s="8"/>
      <c r="AV9" s="7"/>
      <c r="AW9" s="7"/>
      <c r="AX9" s="8"/>
      <c r="AY9" s="7"/>
      <c r="AZ9" s="7"/>
    </row>
    <row r="10" spans="1:52" ht="30" customHeight="1" x14ac:dyDescent="0.25">
      <c r="A10" s="56">
        <v>6</v>
      </c>
      <c r="B10" s="55" t="s">
        <v>39</v>
      </c>
      <c r="C10" s="55" t="s">
        <v>198</v>
      </c>
      <c r="D10" s="57">
        <v>2.6</v>
      </c>
      <c r="E10" s="58">
        <v>2.4</v>
      </c>
      <c r="F10" s="59">
        <f t="shared" si="0"/>
        <v>5</v>
      </c>
      <c r="G10" s="58">
        <v>3</v>
      </c>
      <c r="H10" s="58">
        <v>3</v>
      </c>
      <c r="I10" s="58">
        <v>3.1</v>
      </c>
      <c r="J10" s="58">
        <v>3.1</v>
      </c>
      <c r="K10" s="60">
        <f t="shared" si="1"/>
        <v>3.05</v>
      </c>
      <c r="L10" s="59">
        <f t="shared" si="2"/>
        <v>6.95</v>
      </c>
      <c r="M10" s="58">
        <v>3.8</v>
      </c>
      <c r="N10" s="58">
        <v>3.8</v>
      </c>
      <c r="O10" s="58">
        <v>3.8</v>
      </c>
      <c r="P10" s="58">
        <v>3.8</v>
      </c>
      <c r="Q10" s="60">
        <f t="shared" si="3"/>
        <v>3.7999999999999994</v>
      </c>
      <c r="R10" s="59">
        <f t="shared" si="4"/>
        <v>6.2000000000000011</v>
      </c>
      <c r="S10" s="58">
        <v>0</v>
      </c>
      <c r="T10" s="54">
        <f t="shared" si="5"/>
        <v>18.149999999999999</v>
      </c>
    </row>
    <row r="11" spans="1:52" ht="30" customHeight="1" x14ac:dyDescent="0.25">
      <c r="A11" s="56">
        <v>7</v>
      </c>
      <c r="B11" s="55" t="s">
        <v>18</v>
      </c>
      <c r="C11" s="55" t="s">
        <v>199</v>
      </c>
      <c r="D11" s="57">
        <v>3.7</v>
      </c>
      <c r="E11" s="58">
        <v>1.6</v>
      </c>
      <c r="F11" s="59">
        <f t="shared" si="0"/>
        <v>5.3000000000000007</v>
      </c>
      <c r="G11" s="58">
        <v>3.1</v>
      </c>
      <c r="H11" s="58">
        <v>3.1</v>
      </c>
      <c r="I11" s="58">
        <v>3.1</v>
      </c>
      <c r="J11" s="58">
        <v>3.1</v>
      </c>
      <c r="K11" s="60">
        <f t="shared" si="1"/>
        <v>3.1000000000000005</v>
      </c>
      <c r="L11" s="59">
        <f t="shared" si="2"/>
        <v>6.8999999999999995</v>
      </c>
      <c r="M11" s="58">
        <v>4.2</v>
      </c>
      <c r="N11" s="58">
        <v>4.2</v>
      </c>
      <c r="O11" s="58">
        <v>4.0999999999999996</v>
      </c>
      <c r="P11" s="58">
        <v>4.0999999999999996</v>
      </c>
      <c r="Q11" s="60">
        <f t="shared" si="3"/>
        <v>4.1500000000000004</v>
      </c>
      <c r="R11" s="59">
        <f t="shared" si="4"/>
        <v>5.85</v>
      </c>
      <c r="S11" s="58">
        <v>0</v>
      </c>
      <c r="T11" s="54">
        <f t="shared" si="5"/>
        <v>18.049999999999997</v>
      </c>
    </row>
    <row r="12" spans="1:52" ht="30" customHeight="1" x14ac:dyDescent="0.25">
      <c r="A12" s="56">
        <v>8</v>
      </c>
      <c r="B12" s="55" t="s">
        <v>200</v>
      </c>
      <c r="C12" s="55" t="s">
        <v>201</v>
      </c>
      <c r="D12" s="57">
        <v>2.5</v>
      </c>
      <c r="E12" s="58">
        <v>2.2000000000000002</v>
      </c>
      <c r="F12" s="59">
        <f t="shared" si="0"/>
        <v>4.7</v>
      </c>
      <c r="G12" s="58">
        <v>2.9</v>
      </c>
      <c r="H12" s="58">
        <v>2.9</v>
      </c>
      <c r="I12" s="58">
        <v>3</v>
      </c>
      <c r="J12" s="58">
        <v>3</v>
      </c>
      <c r="K12" s="60">
        <f t="shared" si="1"/>
        <v>2.95</v>
      </c>
      <c r="L12" s="59">
        <f t="shared" si="2"/>
        <v>7.05</v>
      </c>
      <c r="M12" s="58">
        <v>3.8</v>
      </c>
      <c r="N12" s="58">
        <v>3.8</v>
      </c>
      <c r="O12" s="58">
        <v>3.7</v>
      </c>
      <c r="P12" s="58">
        <v>3.7</v>
      </c>
      <c r="Q12" s="60">
        <f t="shared" si="3"/>
        <v>3.7500000000000004</v>
      </c>
      <c r="R12" s="59">
        <f t="shared" si="4"/>
        <v>6.25</v>
      </c>
      <c r="S12" s="58">
        <v>0</v>
      </c>
      <c r="T12" s="54">
        <f t="shared" si="5"/>
        <v>18</v>
      </c>
    </row>
    <row r="13" spans="1:52" ht="30" customHeight="1" x14ac:dyDescent="0.25">
      <c r="A13" s="56">
        <v>9</v>
      </c>
      <c r="B13" s="55" t="s">
        <v>202</v>
      </c>
      <c r="C13" s="55" t="s">
        <v>203</v>
      </c>
      <c r="D13" s="57">
        <v>3.5</v>
      </c>
      <c r="E13" s="58">
        <v>1.4</v>
      </c>
      <c r="F13" s="59">
        <f t="shared" si="0"/>
        <v>4.9000000000000004</v>
      </c>
      <c r="G13" s="58">
        <v>3</v>
      </c>
      <c r="H13" s="58">
        <v>3</v>
      </c>
      <c r="I13" s="58">
        <v>3</v>
      </c>
      <c r="J13" s="58">
        <v>3</v>
      </c>
      <c r="K13" s="60">
        <f t="shared" si="1"/>
        <v>3</v>
      </c>
      <c r="L13" s="59">
        <f t="shared" si="2"/>
        <v>7</v>
      </c>
      <c r="M13" s="58">
        <v>4</v>
      </c>
      <c r="N13" s="58">
        <v>4</v>
      </c>
      <c r="O13" s="58">
        <v>4</v>
      </c>
      <c r="P13" s="58">
        <v>4</v>
      </c>
      <c r="Q13" s="60">
        <f t="shared" si="3"/>
        <v>4</v>
      </c>
      <c r="R13" s="59">
        <f t="shared" si="4"/>
        <v>6</v>
      </c>
      <c r="S13" s="58">
        <v>0</v>
      </c>
      <c r="T13" s="54">
        <f t="shared" si="5"/>
        <v>17.899999999999999</v>
      </c>
    </row>
    <row r="14" spans="1:52" ht="30" customHeight="1" x14ac:dyDescent="0.25">
      <c r="A14" s="56">
        <v>10</v>
      </c>
      <c r="B14" s="55" t="s">
        <v>204</v>
      </c>
      <c r="C14" s="55" t="s">
        <v>205</v>
      </c>
      <c r="D14" s="57">
        <v>2.7</v>
      </c>
      <c r="E14" s="58">
        <v>1.5</v>
      </c>
      <c r="F14" s="59">
        <f t="shared" si="0"/>
        <v>4.2</v>
      </c>
      <c r="G14" s="58">
        <v>3.3</v>
      </c>
      <c r="H14" s="58">
        <v>3.3</v>
      </c>
      <c r="I14" s="58">
        <v>3.3</v>
      </c>
      <c r="J14" s="58">
        <v>3.3</v>
      </c>
      <c r="K14" s="60">
        <f t="shared" si="1"/>
        <v>3.2999999999999994</v>
      </c>
      <c r="L14" s="59">
        <f t="shared" si="2"/>
        <v>6.7000000000000011</v>
      </c>
      <c r="M14" s="58">
        <v>3.3</v>
      </c>
      <c r="N14" s="58">
        <v>3.3</v>
      </c>
      <c r="O14" s="58">
        <v>3.2</v>
      </c>
      <c r="P14" s="58">
        <v>3.2</v>
      </c>
      <c r="Q14" s="60">
        <f t="shared" si="3"/>
        <v>3.2500000000000004</v>
      </c>
      <c r="R14" s="59">
        <f t="shared" si="4"/>
        <v>6.75</v>
      </c>
      <c r="S14" s="58">
        <v>0</v>
      </c>
      <c r="T14" s="54">
        <f t="shared" si="5"/>
        <v>17.650000000000002</v>
      </c>
    </row>
    <row r="15" spans="1:52" ht="30" customHeight="1" x14ac:dyDescent="0.25">
      <c r="A15" s="56">
        <v>11</v>
      </c>
      <c r="B15" s="55" t="s">
        <v>206</v>
      </c>
      <c r="C15" s="55" t="s">
        <v>207</v>
      </c>
      <c r="D15" s="57">
        <v>2.5</v>
      </c>
      <c r="E15" s="58">
        <v>1.7</v>
      </c>
      <c r="F15" s="59">
        <f t="shared" si="0"/>
        <v>4.2</v>
      </c>
      <c r="G15" s="58">
        <v>3</v>
      </c>
      <c r="H15" s="58">
        <v>3</v>
      </c>
      <c r="I15" s="58">
        <v>3.5</v>
      </c>
      <c r="J15" s="58">
        <v>3.5</v>
      </c>
      <c r="K15" s="60">
        <f t="shared" si="1"/>
        <v>3.25</v>
      </c>
      <c r="L15" s="59">
        <f t="shared" si="2"/>
        <v>6.75</v>
      </c>
      <c r="M15" s="58">
        <v>4.2</v>
      </c>
      <c r="N15" s="58">
        <v>4.2</v>
      </c>
      <c r="O15" s="58">
        <v>3.8</v>
      </c>
      <c r="P15" s="58">
        <v>3.8</v>
      </c>
      <c r="Q15" s="60">
        <f t="shared" si="3"/>
        <v>3.9999999999999996</v>
      </c>
      <c r="R15" s="59">
        <f t="shared" si="4"/>
        <v>6</v>
      </c>
      <c r="S15" s="58">
        <v>0</v>
      </c>
      <c r="T15" s="54">
        <f t="shared" si="5"/>
        <v>16.95</v>
      </c>
    </row>
    <row r="16" spans="1:52" ht="30" customHeight="1" x14ac:dyDescent="0.25">
      <c r="A16" s="56">
        <v>12</v>
      </c>
      <c r="B16" s="55" t="s">
        <v>208</v>
      </c>
      <c r="C16" s="55" t="s">
        <v>209</v>
      </c>
      <c r="D16" s="57">
        <v>2.9</v>
      </c>
      <c r="E16" s="58">
        <v>2</v>
      </c>
      <c r="F16" s="59">
        <f t="shared" si="0"/>
        <v>4.9000000000000004</v>
      </c>
      <c r="G16" s="58">
        <v>4.4000000000000004</v>
      </c>
      <c r="H16" s="58">
        <v>4.4000000000000004</v>
      </c>
      <c r="I16" s="58">
        <v>4</v>
      </c>
      <c r="J16" s="58">
        <v>4</v>
      </c>
      <c r="K16" s="60">
        <f t="shared" si="1"/>
        <v>4.2</v>
      </c>
      <c r="L16" s="59">
        <f t="shared" si="2"/>
        <v>5.8</v>
      </c>
      <c r="M16" s="58">
        <v>4</v>
      </c>
      <c r="N16" s="58">
        <v>4</v>
      </c>
      <c r="O16" s="58">
        <v>4</v>
      </c>
      <c r="P16" s="58">
        <v>4</v>
      </c>
      <c r="Q16" s="60">
        <f t="shared" si="3"/>
        <v>4</v>
      </c>
      <c r="R16" s="59">
        <f t="shared" si="4"/>
        <v>6</v>
      </c>
      <c r="S16" s="58">
        <v>0</v>
      </c>
      <c r="T16" s="54">
        <f t="shared" si="5"/>
        <v>16.7</v>
      </c>
    </row>
    <row r="17" spans="1:20" ht="30" customHeight="1" x14ac:dyDescent="0.25">
      <c r="A17" s="56">
        <v>13</v>
      </c>
      <c r="B17" s="55" t="s">
        <v>137</v>
      </c>
      <c r="C17" s="55" t="s">
        <v>210</v>
      </c>
      <c r="D17" s="57">
        <v>1.7</v>
      </c>
      <c r="E17" s="58">
        <v>1.8</v>
      </c>
      <c r="F17" s="59">
        <f t="shared" si="0"/>
        <v>3.5</v>
      </c>
      <c r="G17" s="58">
        <v>3.8</v>
      </c>
      <c r="H17" s="58">
        <v>3.8</v>
      </c>
      <c r="I17" s="58">
        <v>3.9</v>
      </c>
      <c r="J17" s="58">
        <v>3.9</v>
      </c>
      <c r="K17" s="60">
        <f t="shared" si="1"/>
        <v>3.8500000000000005</v>
      </c>
      <c r="L17" s="59">
        <f t="shared" si="2"/>
        <v>6.1499999999999995</v>
      </c>
      <c r="M17" s="58">
        <v>3.3</v>
      </c>
      <c r="N17" s="58">
        <v>3.3</v>
      </c>
      <c r="O17" s="58">
        <v>3.2</v>
      </c>
      <c r="P17" s="58">
        <v>3.2</v>
      </c>
      <c r="Q17" s="60">
        <f t="shared" si="3"/>
        <v>3.2500000000000004</v>
      </c>
      <c r="R17" s="59">
        <f t="shared" si="4"/>
        <v>6.75</v>
      </c>
      <c r="S17" s="58">
        <v>0</v>
      </c>
      <c r="T17" s="54">
        <f t="shared" si="5"/>
        <v>16.399999999999999</v>
      </c>
    </row>
    <row r="18" spans="1:20" ht="30" customHeight="1" x14ac:dyDescent="0.25">
      <c r="A18" s="56">
        <v>14</v>
      </c>
      <c r="B18" s="55" t="s">
        <v>51</v>
      </c>
      <c r="C18" s="55" t="s">
        <v>211</v>
      </c>
      <c r="D18" s="57">
        <v>2.2000000000000002</v>
      </c>
      <c r="E18" s="58">
        <v>1.7</v>
      </c>
      <c r="F18" s="59">
        <f t="shared" si="0"/>
        <v>3.9000000000000004</v>
      </c>
      <c r="G18" s="58">
        <v>4</v>
      </c>
      <c r="H18" s="58">
        <v>4</v>
      </c>
      <c r="I18" s="58">
        <v>3.8</v>
      </c>
      <c r="J18" s="58">
        <v>3.8</v>
      </c>
      <c r="K18" s="60">
        <f t="shared" si="1"/>
        <v>3.9000000000000004</v>
      </c>
      <c r="L18" s="59">
        <f t="shared" si="2"/>
        <v>6.1</v>
      </c>
      <c r="M18" s="58">
        <v>3.7</v>
      </c>
      <c r="N18" s="58">
        <v>3.7</v>
      </c>
      <c r="O18" s="58">
        <v>4</v>
      </c>
      <c r="P18" s="58">
        <v>4</v>
      </c>
      <c r="Q18" s="60">
        <f t="shared" si="3"/>
        <v>3.8499999999999996</v>
      </c>
      <c r="R18" s="59">
        <f t="shared" si="4"/>
        <v>6.15</v>
      </c>
      <c r="S18" s="58">
        <v>0</v>
      </c>
      <c r="T18" s="54">
        <f t="shared" si="5"/>
        <v>16.149999999999999</v>
      </c>
    </row>
    <row r="19" spans="1:20" ht="30" customHeight="1" x14ac:dyDescent="0.25">
      <c r="A19" s="56">
        <v>15</v>
      </c>
      <c r="B19" s="55" t="s">
        <v>212</v>
      </c>
      <c r="C19" s="55" t="s">
        <v>213</v>
      </c>
      <c r="D19" s="57">
        <v>1.4</v>
      </c>
      <c r="E19" s="58">
        <v>1.5</v>
      </c>
      <c r="F19" s="59">
        <f t="shared" si="0"/>
        <v>2.9</v>
      </c>
      <c r="G19" s="58">
        <v>3.5</v>
      </c>
      <c r="H19" s="58">
        <v>3.5</v>
      </c>
      <c r="I19" s="58">
        <v>3.7</v>
      </c>
      <c r="J19" s="58">
        <v>3.7</v>
      </c>
      <c r="K19" s="60">
        <f t="shared" si="1"/>
        <v>3.5999999999999992</v>
      </c>
      <c r="L19" s="59">
        <f t="shared" si="2"/>
        <v>6.4</v>
      </c>
      <c r="M19" s="58">
        <v>3.3</v>
      </c>
      <c r="N19" s="58">
        <v>3.3</v>
      </c>
      <c r="O19" s="58">
        <v>3.3</v>
      </c>
      <c r="P19" s="58">
        <v>3.3</v>
      </c>
      <c r="Q19" s="60">
        <f t="shared" si="3"/>
        <v>3.2999999999999994</v>
      </c>
      <c r="R19" s="59">
        <f t="shared" si="4"/>
        <v>6.7000000000000011</v>
      </c>
      <c r="S19" s="58">
        <v>0</v>
      </c>
      <c r="T19" s="54">
        <f t="shared" si="5"/>
        <v>16</v>
      </c>
    </row>
    <row r="20" spans="1:20" ht="30" customHeight="1" x14ac:dyDescent="0.25">
      <c r="A20" s="56">
        <v>16</v>
      </c>
      <c r="B20" s="55" t="s">
        <v>20</v>
      </c>
      <c r="C20" s="55" t="s">
        <v>214</v>
      </c>
      <c r="D20" s="57">
        <v>1.2</v>
      </c>
      <c r="E20" s="58">
        <v>2.2999999999999998</v>
      </c>
      <c r="F20" s="59">
        <f t="shared" si="0"/>
        <v>3.5</v>
      </c>
      <c r="G20" s="58">
        <v>3.9</v>
      </c>
      <c r="H20" s="58">
        <v>3.9</v>
      </c>
      <c r="I20" s="58">
        <v>3.8</v>
      </c>
      <c r="J20" s="58">
        <v>3.8</v>
      </c>
      <c r="K20" s="60">
        <f t="shared" si="1"/>
        <v>3.8499999999999988</v>
      </c>
      <c r="L20" s="59">
        <f t="shared" si="2"/>
        <v>6.1500000000000012</v>
      </c>
      <c r="M20" s="58">
        <v>3.7</v>
      </c>
      <c r="N20" s="58">
        <v>3.7</v>
      </c>
      <c r="O20" s="58">
        <v>3.9</v>
      </c>
      <c r="P20" s="58">
        <v>3.9</v>
      </c>
      <c r="Q20" s="60">
        <f t="shared" si="3"/>
        <v>3.8</v>
      </c>
      <c r="R20" s="59">
        <f t="shared" si="4"/>
        <v>6.2</v>
      </c>
      <c r="S20" s="58">
        <v>0</v>
      </c>
      <c r="T20" s="54">
        <f t="shared" si="5"/>
        <v>15.850000000000001</v>
      </c>
    </row>
    <row r="21" spans="1:20" ht="30" customHeight="1" x14ac:dyDescent="0.25">
      <c r="A21" s="56">
        <v>17</v>
      </c>
      <c r="B21" s="55" t="s">
        <v>215</v>
      </c>
      <c r="C21" s="55" t="s">
        <v>216</v>
      </c>
      <c r="D21" s="57">
        <v>3.5</v>
      </c>
      <c r="E21" s="58">
        <v>1.3</v>
      </c>
      <c r="F21" s="59">
        <f t="shared" si="0"/>
        <v>4.8</v>
      </c>
      <c r="G21" s="58">
        <v>3.7</v>
      </c>
      <c r="H21" s="58">
        <v>3.7</v>
      </c>
      <c r="I21" s="58">
        <v>3.7</v>
      </c>
      <c r="J21" s="58">
        <v>3.7</v>
      </c>
      <c r="K21" s="60">
        <f t="shared" si="1"/>
        <v>3.7000000000000006</v>
      </c>
      <c r="L21" s="59">
        <f t="shared" si="2"/>
        <v>6.2999999999999989</v>
      </c>
      <c r="M21" s="58">
        <v>5</v>
      </c>
      <c r="N21" s="58">
        <v>5</v>
      </c>
      <c r="O21" s="58">
        <v>5.5</v>
      </c>
      <c r="P21" s="58">
        <v>5.5</v>
      </c>
      <c r="Q21" s="60">
        <f t="shared" si="3"/>
        <v>5.25</v>
      </c>
      <c r="R21" s="59">
        <f t="shared" si="4"/>
        <v>4.75</v>
      </c>
      <c r="S21" s="58">
        <v>0</v>
      </c>
      <c r="T21" s="54">
        <f t="shared" si="5"/>
        <v>15.849999999999998</v>
      </c>
    </row>
    <row r="22" spans="1:20" ht="30" customHeight="1" x14ac:dyDescent="0.25">
      <c r="A22" s="56">
        <v>18</v>
      </c>
      <c r="B22" s="55" t="s">
        <v>217</v>
      </c>
      <c r="C22" s="55" t="s">
        <v>218</v>
      </c>
      <c r="D22" s="57">
        <v>1.3</v>
      </c>
      <c r="E22" s="58">
        <v>1.2</v>
      </c>
      <c r="F22" s="59">
        <f t="shared" si="0"/>
        <v>2.5</v>
      </c>
      <c r="G22" s="58">
        <v>3.5</v>
      </c>
      <c r="H22" s="58">
        <v>3.5</v>
      </c>
      <c r="I22" s="58">
        <v>3.5</v>
      </c>
      <c r="J22" s="58">
        <v>3.5</v>
      </c>
      <c r="K22" s="60">
        <f t="shared" si="1"/>
        <v>3.5</v>
      </c>
      <c r="L22" s="59">
        <f t="shared" si="2"/>
        <v>6.5</v>
      </c>
      <c r="M22" s="58">
        <v>3.6</v>
      </c>
      <c r="N22" s="58">
        <v>3.6</v>
      </c>
      <c r="O22" s="58">
        <v>3.6</v>
      </c>
      <c r="P22" s="58">
        <v>3.6</v>
      </c>
      <c r="Q22" s="60">
        <f t="shared" si="3"/>
        <v>3.6000000000000005</v>
      </c>
      <c r="R22" s="59">
        <f t="shared" si="4"/>
        <v>6.3999999999999995</v>
      </c>
      <c r="S22" s="58">
        <v>0</v>
      </c>
      <c r="T22" s="54">
        <f t="shared" si="5"/>
        <v>15.399999999999999</v>
      </c>
    </row>
    <row r="23" spans="1:20" ht="30" customHeight="1" x14ac:dyDescent="0.25">
      <c r="A23" s="56">
        <v>19</v>
      </c>
      <c r="B23" s="55" t="s">
        <v>219</v>
      </c>
      <c r="C23" s="55" t="s">
        <v>220</v>
      </c>
      <c r="D23" s="57">
        <v>2.6</v>
      </c>
      <c r="E23" s="58">
        <v>1.5</v>
      </c>
      <c r="F23" s="59">
        <f t="shared" si="0"/>
        <v>4.0999999999999996</v>
      </c>
      <c r="G23" s="58">
        <v>4.0999999999999996</v>
      </c>
      <c r="H23" s="58">
        <v>4.0999999999999996</v>
      </c>
      <c r="I23" s="58">
        <v>4.5999999999999996</v>
      </c>
      <c r="J23" s="58">
        <v>4.5999999999999996</v>
      </c>
      <c r="K23" s="60">
        <f t="shared" si="1"/>
        <v>4.3499999999999996</v>
      </c>
      <c r="L23" s="59">
        <f t="shared" si="2"/>
        <v>5.65</v>
      </c>
      <c r="M23" s="58">
        <v>4.3</v>
      </c>
      <c r="N23" s="58">
        <v>4.3</v>
      </c>
      <c r="O23" s="58">
        <v>4.5999999999999996</v>
      </c>
      <c r="P23" s="58">
        <v>4.5999999999999996</v>
      </c>
      <c r="Q23" s="60">
        <f t="shared" si="3"/>
        <v>4.4499999999999984</v>
      </c>
      <c r="R23" s="59">
        <f t="shared" si="4"/>
        <v>5.5500000000000016</v>
      </c>
      <c r="S23" s="58">
        <v>0</v>
      </c>
      <c r="T23" s="54">
        <f t="shared" si="5"/>
        <v>15.3</v>
      </c>
    </row>
    <row r="24" spans="1:20" ht="30" customHeight="1" x14ac:dyDescent="0.25">
      <c r="A24" s="56">
        <v>20</v>
      </c>
      <c r="B24" s="55" t="s">
        <v>74</v>
      </c>
      <c r="C24" s="55" t="s">
        <v>221</v>
      </c>
      <c r="D24" s="57">
        <v>1.5</v>
      </c>
      <c r="E24" s="58">
        <v>1</v>
      </c>
      <c r="F24" s="59">
        <f t="shared" si="0"/>
        <v>2.5</v>
      </c>
      <c r="G24" s="58">
        <v>3.3</v>
      </c>
      <c r="H24" s="58">
        <v>3.3</v>
      </c>
      <c r="I24" s="58">
        <v>3.1</v>
      </c>
      <c r="J24" s="58">
        <v>3.1</v>
      </c>
      <c r="K24" s="60">
        <f t="shared" si="1"/>
        <v>3.1999999999999997</v>
      </c>
      <c r="L24" s="59">
        <f t="shared" si="2"/>
        <v>6.8000000000000007</v>
      </c>
      <c r="M24" s="58">
        <v>4</v>
      </c>
      <c r="N24" s="58">
        <v>4</v>
      </c>
      <c r="O24" s="58">
        <v>4</v>
      </c>
      <c r="P24" s="58">
        <v>4</v>
      </c>
      <c r="Q24" s="60">
        <f t="shared" si="3"/>
        <v>4</v>
      </c>
      <c r="R24" s="59">
        <f t="shared" si="4"/>
        <v>6</v>
      </c>
      <c r="S24" s="58">
        <v>0</v>
      </c>
      <c r="T24" s="54">
        <f t="shared" si="5"/>
        <v>15.3</v>
      </c>
    </row>
    <row r="25" spans="1:20" ht="30" customHeight="1" x14ac:dyDescent="0.25">
      <c r="A25" s="56">
        <v>21</v>
      </c>
      <c r="B25" s="55" t="s">
        <v>110</v>
      </c>
      <c r="C25" s="55" t="s">
        <v>222</v>
      </c>
      <c r="D25" s="57">
        <v>2.8</v>
      </c>
      <c r="E25" s="58">
        <v>0.9</v>
      </c>
      <c r="F25" s="59">
        <f t="shared" si="0"/>
        <v>3.6999999999999997</v>
      </c>
      <c r="G25" s="58">
        <v>3.6</v>
      </c>
      <c r="H25" s="58">
        <v>3.6</v>
      </c>
      <c r="I25" s="58">
        <v>3.8</v>
      </c>
      <c r="J25" s="58">
        <v>3.8</v>
      </c>
      <c r="K25" s="60">
        <f t="shared" si="1"/>
        <v>3.7000000000000006</v>
      </c>
      <c r="L25" s="59">
        <f t="shared" si="2"/>
        <v>6.2999999999999989</v>
      </c>
      <c r="M25" s="58">
        <v>4.5</v>
      </c>
      <c r="N25" s="58">
        <v>4.5</v>
      </c>
      <c r="O25" s="58">
        <v>5</v>
      </c>
      <c r="P25" s="58">
        <v>5</v>
      </c>
      <c r="Q25" s="60">
        <f t="shared" si="3"/>
        <v>4.75</v>
      </c>
      <c r="R25" s="59">
        <f t="shared" si="4"/>
        <v>5.25</v>
      </c>
      <c r="S25" s="58">
        <v>0</v>
      </c>
      <c r="T25" s="54">
        <f t="shared" si="5"/>
        <v>15.249999999999998</v>
      </c>
    </row>
    <row r="26" spans="1:20" ht="30" customHeight="1" x14ac:dyDescent="0.25">
      <c r="A26" s="56">
        <v>22</v>
      </c>
      <c r="B26" s="55" t="s">
        <v>21</v>
      </c>
      <c r="C26" s="55" t="s">
        <v>223</v>
      </c>
      <c r="D26" s="57">
        <v>1.9</v>
      </c>
      <c r="E26" s="58">
        <v>1.2</v>
      </c>
      <c r="F26" s="59">
        <f t="shared" si="0"/>
        <v>3.0999999999999996</v>
      </c>
      <c r="G26" s="58">
        <v>3.6</v>
      </c>
      <c r="H26" s="58">
        <v>3.6</v>
      </c>
      <c r="I26" s="58">
        <v>3.6</v>
      </c>
      <c r="J26" s="58">
        <v>3.6</v>
      </c>
      <c r="K26" s="60">
        <f t="shared" si="1"/>
        <v>3.6000000000000005</v>
      </c>
      <c r="L26" s="59">
        <f t="shared" si="2"/>
        <v>6.3999999999999995</v>
      </c>
      <c r="M26" s="58">
        <v>4.2</v>
      </c>
      <c r="N26" s="58">
        <v>4.2</v>
      </c>
      <c r="O26" s="58">
        <v>4.4000000000000004</v>
      </c>
      <c r="P26" s="58">
        <v>4.4000000000000004</v>
      </c>
      <c r="Q26" s="60">
        <f t="shared" si="3"/>
        <v>4.3000000000000016</v>
      </c>
      <c r="R26" s="59">
        <f t="shared" si="4"/>
        <v>5.6999999999999984</v>
      </c>
      <c r="S26" s="58">
        <v>0</v>
      </c>
      <c r="T26" s="54">
        <f t="shared" si="5"/>
        <v>15.2</v>
      </c>
    </row>
    <row r="27" spans="1:20" ht="30" customHeight="1" x14ac:dyDescent="0.25">
      <c r="A27" s="56">
        <v>23</v>
      </c>
      <c r="B27" s="55" t="s">
        <v>132</v>
      </c>
      <c r="C27" s="55" t="s">
        <v>224</v>
      </c>
      <c r="D27" s="57">
        <v>2.4</v>
      </c>
      <c r="E27" s="58">
        <v>1.9</v>
      </c>
      <c r="F27" s="59">
        <f t="shared" si="0"/>
        <v>4.3</v>
      </c>
      <c r="G27" s="58">
        <v>5.3</v>
      </c>
      <c r="H27" s="58">
        <v>5.3</v>
      </c>
      <c r="I27" s="58">
        <v>5</v>
      </c>
      <c r="J27" s="58">
        <v>5</v>
      </c>
      <c r="K27" s="60">
        <f t="shared" si="1"/>
        <v>5.15</v>
      </c>
      <c r="L27" s="59">
        <f t="shared" si="2"/>
        <v>4.8499999999999996</v>
      </c>
      <c r="M27" s="58">
        <v>4.3</v>
      </c>
      <c r="N27" s="58">
        <v>4.3</v>
      </c>
      <c r="O27" s="58">
        <v>4.5999999999999996</v>
      </c>
      <c r="P27" s="58">
        <v>4.5999999999999996</v>
      </c>
      <c r="Q27" s="60">
        <f t="shared" si="3"/>
        <v>4.4499999999999984</v>
      </c>
      <c r="R27" s="59">
        <f t="shared" si="4"/>
        <v>5.5500000000000016</v>
      </c>
      <c r="S27" s="58">
        <v>0</v>
      </c>
      <c r="T27" s="54">
        <f t="shared" si="5"/>
        <v>14.7</v>
      </c>
    </row>
    <row r="28" spans="1:20" ht="30" customHeight="1" x14ac:dyDescent="0.25">
      <c r="A28" s="56">
        <v>24</v>
      </c>
      <c r="B28" s="55" t="s">
        <v>225</v>
      </c>
      <c r="C28" s="55" t="s">
        <v>226</v>
      </c>
      <c r="D28" s="57">
        <v>1.3</v>
      </c>
      <c r="E28" s="58">
        <v>1.2</v>
      </c>
      <c r="F28" s="59">
        <f t="shared" si="0"/>
        <v>2.5</v>
      </c>
      <c r="G28" s="58">
        <v>3.2</v>
      </c>
      <c r="H28" s="58">
        <v>3.2</v>
      </c>
      <c r="I28" s="58">
        <v>3.5</v>
      </c>
      <c r="J28" s="58">
        <v>3.5</v>
      </c>
      <c r="K28" s="60">
        <f t="shared" si="1"/>
        <v>3.3499999999999996</v>
      </c>
      <c r="L28" s="59">
        <f t="shared" si="2"/>
        <v>6.65</v>
      </c>
      <c r="M28" s="58">
        <v>4.5</v>
      </c>
      <c r="N28" s="58">
        <v>4.5</v>
      </c>
      <c r="O28" s="58">
        <v>4.5</v>
      </c>
      <c r="P28" s="58">
        <v>4.5</v>
      </c>
      <c r="Q28" s="60">
        <f t="shared" si="3"/>
        <v>4.5</v>
      </c>
      <c r="R28" s="59">
        <f t="shared" si="4"/>
        <v>5.5</v>
      </c>
      <c r="S28" s="58">
        <v>0</v>
      </c>
      <c r="T28" s="54">
        <f t="shared" si="5"/>
        <v>14.65</v>
      </c>
    </row>
    <row r="29" spans="1:20" ht="30" customHeight="1" x14ac:dyDescent="0.25">
      <c r="A29" s="56">
        <v>25</v>
      </c>
      <c r="B29" s="55" t="s">
        <v>89</v>
      </c>
      <c r="C29" s="55" t="s">
        <v>227</v>
      </c>
      <c r="D29" s="57">
        <v>1.6</v>
      </c>
      <c r="E29" s="58">
        <v>1.1000000000000001</v>
      </c>
      <c r="F29" s="59">
        <f t="shared" si="0"/>
        <v>2.7</v>
      </c>
      <c r="G29" s="58">
        <v>3.7</v>
      </c>
      <c r="H29" s="58">
        <v>3.7</v>
      </c>
      <c r="I29" s="58">
        <v>3.5</v>
      </c>
      <c r="J29" s="58">
        <v>3.5</v>
      </c>
      <c r="K29" s="60">
        <f t="shared" si="1"/>
        <v>3.6</v>
      </c>
      <c r="L29" s="59">
        <f t="shared" si="2"/>
        <v>6.4</v>
      </c>
      <c r="M29" s="58">
        <v>4.2</v>
      </c>
      <c r="N29" s="58">
        <v>4.2</v>
      </c>
      <c r="O29" s="58">
        <v>4.8</v>
      </c>
      <c r="P29" s="58">
        <v>4.8</v>
      </c>
      <c r="Q29" s="60">
        <f t="shared" si="3"/>
        <v>4.5</v>
      </c>
      <c r="R29" s="59">
        <f t="shared" si="4"/>
        <v>5.5</v>
      </c>
      <c r="S29" s="58">
        <v>0</v>
      </c>
      <c r="T29" s="54">
        <f t="shared" si="5"/>
        <v>14.600000000000001</v>
      </c>
    </row>
    <row r="30" spans="1:20" ht="30" customHeight="1" x14ac:dyDescent="0.25">
      <c r="A30" s="56">
        <v>26</v>
      </c>
      <c r="B30" s="55" t="s">
        <v>228</v>
      </c>
      <c r="C30" s="55" t="s">
        <v>229</v>
      </c>
      <c r="D30" s="57">
        <v>2</v>
      </c>
      <c r="E30" s="58">
        <v>1.3</v>
      </c>
      <c r="F30" s="59">
        <f t="shared" si="0"/>
        <v>3.3</v>
      </c>
      <c r="G30" s="58">
        <v>4.2</v>
      </c>
      <c r="H30" s="58">
        <v>4.2</v>
      </c>
      <c r="I30" s="58">
        <v>4.2</v>
      </c>
      <c r="J30" s="58">
        <v>4.2</v>
      </c>
      <c r="K30" s="60">
        <f t="shared" si="1"/>
        <v>4.2000000000000011</v>
      </c>
      <c r="L30" s="59">
        <f t="shared" si="2"/>
        <v>5.7999999999999989</v>
      </c>
      <c r="M30" s="58">
        <v>4.5</v>
      </c>
      <c r="N30" s="58">
        <v>4.5</v>
      </c>
      <c r="O30" s="58">
        <v>4.5</v>
      </c>
      <c r="P30" s="58">
        <v>4.5</v>
      </c>
      <c r="Q30" s="60">
        <f t="shared" si="3"/>
        <v>4.5</v>
      </c>
      <c r="R30" s="59">
        <f t="shared" si="4"/>
        <v>5.5</v>
      </c>
      <c r="S30" s="58">
        <v>0</v>
      </c>
      <c r="T30" s="54">
        <f t="shared" si="5"/>
        <v>14.599999999999998</v>
      </c>
    </row>
    <row r="31" spans="1:20" ht="30" customHeight="1" x14ac:dyDescent="0.25">
      <c r="A31" s="56">
        <v>27</v>
      </c>
      <c r="B31" s="55" t="s">
        <v>89</v>
      </c>
      <c r="C31" s="55" t="s">
        <v>230</v>
      </c>
      <c r="D31" s="57">
        <v>2.2000000000000002</v>
      </c>
      <c r="E31" s="58">
        <v>0.4</v>
      </c>
      <c r="F31" s="59">
        <f t="shared" si="0"/>
        <v>2.6</v>
      </c>
      <c r="G31" s="58">
        <v>3.9</v>
      </c>
      <c r="H31" s="58">
        <v>3.9</v>
      </c>
      <c r="I31" s="58">
        <v>3.7</v>
      </c>
      <c r="J31" s="58">
        <v>3.7</v>
      </c>
      <c r="K31" s="60">
        <f t="shared" si="1"/>
        <v>3.8</v>
      </c>
      <c r="L31" s="59">
        <f t="shared" si="2"/>
        <v>6.2</v>
      </c>
      <c r="M31" s="58">
        <v>4.3</v>
      </c>
      <c r="N31" s="58">
        <v>4.3</v>
      </c>
      <c r="O31" s="58">
        <v>4.5999999999999996</v>
      </c>
      <c r="P31" s="58">
        <v>4.5999999999999996</v>
      </c>
      <c r="Q31" s="60">
        <f t="shared" si="3"/>
        <v>4.4499999999999984</v>
      </c>
      <c r="R31" s="59">
        <f t="shared" si="4"/>
        <v>5.5500000000000016</v>
      </c>
      <c r="S31" s="58">
        <v>0</v>
      </c>
      <c r="T31" s="54">
        <f t="shared" si="5"/>
        <v>14.350000000000001</v>
      </c>
    </row>
    <row r="32" spans="1:20" ht="30" customHeight="1" x14ac:dyDescent="0.25">
      <c r="A32" s="56">
        <v>28</v>
      </c>
      <c r="B32" s="55" t="s">
        <v>191</v>
      </c>
      <c r="C32" s="55" t="s">
        <v>231</v>
      </c>
      <c r="D32" s="57">
        <v>1.3</v>
      </c>
      <c r="E32" s="58">
        <v>0.9</v>
      </c>
      <c r="F32" s="59">
        <f t="shared" si="0"/>
        <v>2.2000000000000002</v>
      </c>
      <c r="G32" s="58">
        <v>4</v>
      </c>
      <c r="H32" s="58">
        <v>4</v>
      </c>
      <c r="I32" s="58">
        <v>3.8</v>
      </c>
      <c r="J32" s="58">
        <v>3.8</v>
      </c>
      <c r="K32" s="60">
        <f t="shared" si="1"/>
        <v>3.9000000000000004</v>
      </c>
      <c r="L32" s="59">
        <f t="shared" si="2"/>
        <v>6.1</v>
      </c>
      <c r="M32" s="58">
        <v>3.7</v>
      </c>
      <c r="N32" s="58">
        <v>3.7</v>
      </c>
      <c r="O32" s="58">
        <v>4.3</v>
      </c>
      <c r="P32" s="58">
        <v>4.3</v>
      </c>
      <c r="Q32" s="60">
        <f t="shared" si="3"/>
        <v>4</v>
      </c>
      <c r="R32" s="59">
        <f t="shared" si="4"/>
        <v>6</v>
      </c>
      <c r="S32" s="58">
        <v>0</v>
      </c>
      <c r="T32" s="54">
        <f t="shared" si="5"/>
        <v>14.3</v>
      </c>
    </row>
    <row r="33" spans="1:20" ht="30" customHeight="1" x14ac:dyDescent="0.25">
      <c r="A33" s="56">
        <v>29</v>
      </c>
      <c r="B33" s="55" t="s">
        <v>232</v>
      </c>
      <c r="C33" s="55" t="s">
        <v>233</v>
      </c>
      <c r="D33" s="57">
        <v>2.1</v>
      </c>
      <c r="E33" s="58">
        <v>0.7</v>
      </c>
      <c r="F33" s="59">
        <f t="shared" si="0"/>
        <v>2.8</v>
      </c>
      <c r="G33" s="58">
        <v>4.5</v>
      </c>
      <c r="H33" s="58">
        <v>4.5</v>
      </c>
      <c r="I33" s="58">
        <v>4.9000000000000004</v>
      </c>
      <c r="J33" s="58">
        <v>4.9000000000000004</v>
      </c>
      <c r="K33" s="60">
        <f t="shared" si="1"/>
        <v>4.7</v>
      </c>
      <c r="L33" s="59">
        <f t="shared" si="2"/>
        <v>5.3</v>
      </c>
      <c r="M33" s="58">
        <v>4</v>
      </c>
      <c r="N33" s="58">
        <v>4</v>
      </c>
      <c r="O33" s="58">
        <v>4</v>
      </c>
      <c r="P33" s="58">
        <v>4</v>
      </c>
      <c r="Q33" s="60">
        <f t="shared" si="3"/>
        <v>4</v>
      </c>
      <c r="R33" s="59">
        <f t="shared" si="4"/>
        <v>6</v>
      </c>
      <c r="S33" s="58">
        <v>0</v>
      </c>
      <c r="T33" s="54">
        <f t="shared" si="5"/>
        <v>14.1</v>
      </c>
    </row>
    <row r="34" spans="1:20" ht="30" customHeight="1" x14ac:dyDescent="0.25">
      <c r="A34" s="56">
        <v>30</v>
      </c>
      <c r="B34" s="55" t="s">
        <v>234</v>
      </c>
      <c r="C34" s="55" t="s">
        <v>235</v>
      </c>
      <c r="D34" s="57">
        <v>1.3</v>
      </c>
      <c r="E34" s="58">
        <v>1.5</v>
      </c>
      <c r="F34" s="59">
        <f t="shared" si="0"/>
        <v>2.8</v>
      </c>
      <c r="G34" s="58">
        <v>4.5999999999999996</v>
      </c>
      <c r="H34" s="58">
        <v>4.5999999999999996</v>
      </c>
      <c r="I34" s="58">
        <v>5.0999999999999996</v>
      </c>
      <c r="J34" s="58">
        <v>5.0999999999999996</v>
      </c>
      <c r="K34" s="60">
        <f t="shared" si="1"/>
        <v>4.8499999999999996</v>
      </c>
      <c r="L34" s="59">
        <f t="shared" si="2"/>
        <v>5.15</v>
      </c>
      <c r="M34" s="58">
        <v>4</v>
      </c>
      <c r="N34" s="58">
        <v>4</v>
      </c>
      <c r="O34" s="58">
        <v>4</v>
      </c>
      <c r="P34" s="58">
        <v>4</v>
      </c>
      <c r="Q34" s="60">
        <f t="shared" si="3"/>
        <v>4</v>
      </c>
      <c r="R34" s="59">
        <f t="shared" si="4"/>
        <v>6</v>
      </c>
      <c r="S34" s="58">
        <v>0</v>
      </c>
      <c r="T34" s="54">
        <f t="shared" si="5"/>
        <v>13.95</v>
      </c>
    </row>
    <row r="35" spans="1:20" ht="30" customHeight="1" x14ac:dyDescent="0.25">
      <c r="A35" s="56">
        <v>31</v>
      </c>
      <c r="B35" s="55" t="s">
        <v>236</v>
      </c>
      <c r="C35" s="55" t="s">
        <v>237</v>
      </c>
      <c r="D35" s="57">
        <v>1.3</v>
      </c>
      <c r="E35" s="58">
        <v>0.9</v>
      </c>
      <c r="F35" s="59">
        <f t="shared" si="0"/>
        <v>2.2000000000000002</v>
      </c>
      <c r="G35" s="58">
        <v>4</v>
      </c>
      <c r="H35" s="58">
        <v>4</v>
      </c>
      <c r="I35" s="58">
        <v>4.0999999999999996</v>
      </c>
      <c r="J35" s="58">
        <v>4.0999999999999996</v>
      </c>
      <c r="K35" s="60">
        <f t="shared" si="1"/>
        <v>4.05</v>
      </c>
      <c r="L35" s="59">
        <f t="shared" si="2"/>
        <v>5.95</v>
      </c>
      <c r="M35" s="58">
        <v>4</v>
      </c>
      <c r="N35" s="58">
        <v>4</v>
      </c>
      <c r="O35" s="58">
        <v>4.5</v>
      </c>
      <c r="P35" s="58">
        <v>4.5</v>
      </c>
      <c r="Q35" s="60">
        <f t="shared" si="3"/>
        <v>4.25</v>
      </c>
      <c r="R35" s="59">
        <f t="shared" si="4"/>
        <v>5.75</v>
      </c>
      <c r="S35" s="58">
        <v>0</v>
      </c>
      <c r="T35" s="54">
        <f t="shared" si="5"/>
        <v>13.9</v>
      </c>
    </row>
    <row r="36" spans="1:20" ht="30" customHeight="1" x14ac:dyDescent="0.25">
      <c r="A36" s="56">
        <v>32</v>
      </c>
      <c r="B36" s="55" t="s">
        <v>130</v>
      </c>
      <c r="C36" s="55" t="s">
        <v>238</v>
      </c>
      <c r="D36" s="57">
        <v>1.7</v>
      </c>
      <c r="E36" s="58">
        <v>0.8</v>
      </c>
      <c r="F36" s="59">
        <f t="shared" si="0"/>
        <v>2.5</v>
      </c>
      <c r="G36" s="58">
        <v>3.9</v>
      </c>
      <c r="H36" s="58">
        <v>3.9</v>
      </c>
      <c r="I36" s="58">
        <v>4</v>
      </c>
      <c r="J36" s="58">
        <v>4</v>
      </c>
      <c r="K36" s="60">
        <f t="shared" si="1"/>
        <v>3.95</v>
      </c>
      <c r="L36" s="59">
        <f t="shared" si="2"/>
        <v>6.05</v>
      </c>
      <c r="M36" s="58">
        <v>4.5</v>
      </c>
      <c r="N36" s="58">
        <v>4.5</v>
      </c>
      <c r="O36" s="58">
        <v>4.9000000000000004</v>
      </c>
      <c r="P36" s="58">
        <v>4.9000000000000004</v>
      </c>
      <c r="Q36" s="60">
        <f t="shared" si="3"/>
        <v>4.7</v>
      </c>
      <c r="R36" s="59">
        <f t="shared" si="4"/>
        <v>5.3</v>
      </c>
      <c r="S36" s="58">
        <v>0</v>
      </c>
      <c r="T36" s="54">
        <f t="shared" si="5"/>
        <v>13.850000000000001</v>
      </c>
    </row>
    <row r="37" spans="1:20" ht="30" customHeight="1" x14ac:dyDescent="0.25">
      <c r="A37" s="56">
        <v>33</v>
      </c>
      <c r="B37" s="55" t="s">
        <v>239</v>
      </c>
      <c r="C37" s="55" t="s">
        <v>240</v>
      </c>
      <c r="D37" s="57">
        <v>1.8</v>
      </c>
      <c r="E37" s="58">
        <v>1.1000000000000001</v>
      </c>
      <c r="F37" s="59">
        <f t="shared" ref="F37:F68" si="6">D37+E37</f>
        <v>2.9000000000000004</v>
      </c>
      <c r="G37" s="58">
        <v>4</v>
      </c>
      <c r="H37" s="58">
        <v>4</v>
      </c>
      <c r="I37" s="58">
        <v>4.3</v>
      </c>
      <c r="J37" s="58">
        <v>4.3</v>
      </c>
      <c r="K37" s="60">
        <f t="shared" ref="K37:K68" si="7">TRIMMEAN(G37:J37,0.5)</f>
        <v>4.1500000000000004</v>
      </c>
      <c r="L37" s="59">
        <f t="shared" ref="L37:L68" si="8">10-K37</f>
        <v>5.85</v>
      </c>
      <c r="M37" s="58">
        <v>4.8</v>
      </c>
      <c r="N37" s="58">
        <v>4.8</v>
      </c>
      <c r="O37" s="58">
        <v>5</v>
      </c>
      <c r="P37" s="58">
        <v>5</v>
      </c>
      <c r="Q37" s="60">
        <f t="shared" ref="Q37:Q68" si="9">TRIMMEAN(M37:P37,0.5)</f>
        <v>4.9000000000000004</v>
      </c>
      <c r="R37" s="59">
        <f t="shared" ref="R37:R68" si="10">10-Q37</f>
        <v>5.0999999999999996</v>
      </c>
      <c r="S37" s="58">
        <v>0</v>
      </c>
      <c r="T37" s="54">
        <f t="shared" ref="T37:T68" si="11">F37+L37+R37-S37</f>
        <v>13.85</v>
      </c>
    </row>
    <row r="38" spans="1:20" ht="30" customHeight="1" x14ac:dyDescent="0.25">
      <c r="A38" s="56">
        <v>34</v>
      </c>
      <c r="B38" s="55" t="s">
        <v>20</v>
      </c>
      <c r="C38" s="55" t="s">
        <v>241</v>
      </c>
      <c r="D38" s="57">
        <v>0.8</v>
      </c>
      <c r="E38" s="58">
        <v>1.4</v>
      </c>
      <c r="F38" s="59">
        <f t="shared" si="6"/>
        <v>2.2000000000000002</v>
      </c>
      <c r="G38" s="58">
        <v>4.7</v>
      </c>
      <c r="H38" s="58">
        <v>4.7</v>
      </c>
      <c r="I38" s="58">
        <v>4.5</v>
      </c>
      <c r="J38" s="58">
        <v>4.5</v>
      </c>
      <c r="K38" s="60">
        <f t="shared" si="7"/>
        <v>4.5999999999999996</v>
      </c>
      <c r="L38" s="59">
        <f t="shared" si="8"/>
        <v>5.4</v>
      </c>
      <c r="M38" s="58">
        <v>3.8</v>
      </c>
      <c r="N38" s="58">
        <v>3.8</v>
      </c>
      <c r="O38" s="58">
        <v>4</v>
      </c>
      <c r="P38" s="58">
        <v>4</v>
      </c>
      <c r="Q38" s="60">
        <f t="shared" si="9"/>
        <v>3.9000000000000004</v>
      </c>
      <c r="R38" s="59">
        <f t="shared" si="10"/>
        <v>6.1</v>
      </c>
      <c r="S38" s="58">
        <v>0</v>
      </c>
      <c r="T38" s="54">
        <f t="shared" si="11"/>
        <v>13.7</v>
      </c>
    </row>
    <row r="39" spans="1:20" ht="30" customHeight="1" x14ac:dyDescent="0.25">
      <c r="A39" s="56">
        <v>35</v>
      </c>
      <c r="B39" s="55" t="s">
        <v>242</v>
      </c>
      <c r="C39" s="55" t="s">
        <v>243</v>
      </c>
      <c r="D39" s="57">
        <v>1.1000000000000001</v>
      </c>
      <c r="E39" s="58">
        <v>1.2</v>
      </c>
      <c r="F39" s="59">
        <f t="shared" si="6"/>
        <v>2.2999999999999998</v>
      </c>
      <c r="G39" s="58">
        <v>3.9</v>
      </c>
      <c r="H39" s="58">
        <v>3.9</v>
      </c>
      <c r="I39" s="58">
        <v>3.7</v>
      </c>
      <c r="J39" s="58">
        <v>3.7</v>
      </c>
      <c r="K39" s="60">
        <f t="shared" si="7"/>
        <v>3.8</v>
      </c>
      <c r="L39" s="59">
        <f t="shared" si="8"/>
        <v>6.2</v>
      </c>
      <c r="M39" s="58">
        <v>4.7</v>
      </c>
      <c r="N39" s="58">
        <v>4.7</v>
      </c>
      <c r="O39" s="58">
        <v>5</v>
      </c>
      <c r="P39" s="58">
        <v>5</v>
      </c>
      <c r="Q39" s="60">
        <f t="shared" si="9"/>
        <v>4.8499999999999996</v>
      </c>
      <c r="R39" s="59">
        <f t="shared" si="10"/>
        <v>5.15</v>
      </c>
      <c r="S39" s="58">
        <v>0</v>
      </c>
      <c r="T39" s="54">
        <f t="shared" si="11"/>
        <v>13.65</v>
      </c>
    </row>
    <row r="40" spans="1:20" ht="30" customHeight="1" x14ac:dyDescent="0.25">
      <c r="A40" s="56">
        <v>36</v>
      </c>
      <c r="B40" s="55" t="s">
        <v>244</v>
      </c>
      <c r="C40" s="55" t="s">
        <v>245</v>
      </c>
      <c r="D40" s="57">
        <v>1.5</v>
      </c>
      <c r="E40" s="58">
        <v>1.6</v>
      </c>
      <c r="F40" s="59">
        <f t="shared" si="6"/>
        <v>3.1</v>
      </c>
      <c r="G40" s="58">
        <v>4.7</v>
      </c>
      <c r="H40" s="58">
        <v>4.7</v>
      </c>
      <c r="I40" s="58">
        <v>4.7</v>
      </c>
      <c r="J40" s="58">
        <v>4.7</v>
      </c>
      <c r="K40" s="60">
        <f t="shared" si="7"/>
        <v>4.7000000000000011</v>
      </c>
      <c r="L40" s="59">
        <f t="shared" si="8"/>
        <v>5.2999999999999989</v>
      </c>
      <c r="M40" s="58">
        <v>4.8</v>
      </c>
      <c r="N40" s="58">
        <v>4.8</v>
      </c>
      <c r="O40" s="58">
        <v>4.8</v>
      </c>
      <c r="P40" s="58">
        <v>4.8</v>
      </c>
      <c r="Q40" s="60">
        <f t="shared" si="9"/>
        <v>4.7999999999999989</v>
      </c>
      <c r="R40" s="59">
        <f t="shared" si="10"/>
        <v>5.2000000000000011</v>
      </c>
      <c r="S40" s="58">
        <v>0</v>
      </c>
      <c r="T40" s="54">
        <f t="shared" si="11"/>
        <v>13.6</v>
      </c>
    </row>
    <row r="41" spans="1:20" ht="30" customHeight="1" x14ac:dyDescent="0.25">
      <c r="A41" s="56">
        <v>37</v>
      </c>
      <c r="B41" s="55" t="s">
        <v>246</v>
      </c>
      <c r="C41" s="55" t="s">
        <v>247</v>
      </c>
      <c r="D41" s="57">
        <v>1.4</v>
      </c>
      <c r="E41" s="58">
        <v>1</v>
      </c>
      <c r="F41" s="59">
        <f t="shared" si="6"/>
        <v>2.4</v>
      </c>
      <c r="G41" s="58">
        <v>4.0999999999999996</v>
      </c>
      <c r="H41" s="58">
        <v>4.0999999999999996</v>
      </c>
      <c r="I41" s="58">
        <v>4.0999999999999996</v>
      </c>
      <c r="J41" s="58">
        <v>4.0999999999999996</v>
      </c>
      <c r="K41" s="60">
        <f t="shared" si="7"/>
        <v>4.0999999999999996</v>
      </c>
      <c r="L41" s="59">
        <f t="shared" si="8"/>
        <v>5.9</v>
      </c>
      <c r="M41" s="58">
        <v>4.5</v>
      </c>
      <c r="N41" s="58">
        <v>4.5</v>
      </c>
      <c r="O41" s="58">
        <v>5</v>
      </c>
      <c r="P41" s="58">
        <v>5</v>
      </c>
      <c r="Q41" s="60">
        <f t="shared" si="9"/>
        <v>4.75</v>
      </c>
      <c r="R41" s="59">
        <f t="shared" si="10"/>
        <v>5.25</v>
      </c>
      <c r="S41" s="58">
        <v>0</v>
      </c>
      <c r="T41" s="54">
        <f t="shared" si="11"/>
        <v>13.55</v>
      </c>
    </row>
    <row r="42" spans="1:20" ht="30" customHeight="1" x14ac:dyDescent="0.25">
      <c r="A42" s="56">
        <v>38</v>
      </c>
      <c r="B42" s="55" t="s">
        <v>248</v>
      </c>
      <c r="C42" s="55" t="s">
        <v>249</v>
      </c>
      <c r="D42" s="57">
        <v>1.6</v>
      </c>
      <c r="E42" s="58">
        <v>1</v>
      </c>
      <c r="F42" s="59">
        <f t="shared" si="6"/>
        <v>2.6</v>
      </c>
      <c r="G42" s="58">
        <v>5.5</v>
      </c>
      <c r="H42" s="58">
        <v>5.5</v>
      </c>
      <c r="I42" s="58">
        <v>4.7</v>
      </c>
      <c r="J42" s="58">
        <v>4.7</v>
      </c>
      <c r="K42" s="60">
        <f t="shared" si="7"/>
        <v>5.0999999999999996</v>
      </c>
      <c r="L42" s="59">
        <f t="shared" si="8"/>
        <v>4.9000000000000004</v>
      </c>
      <c r="M42" s="58">
        <v>4.3</v>
      </c>
      <c r="N42" s="58">
        <v>4.3</v>
      </c>
      <c r="O42" s="58">
        <v>4.2</v>
      </c>
      <c r="P42" s="58">
        <v>4.2</v>
      </c>
      <c r="Q42" s="60">
        <f t="shared" si="9"/>
        <v>4.25</v>
      </c>
      <c r="R42" s="59">
        <f t="shared" si="10"/>
        <v>5.75</v>
      </c>
      <c r="S42" s="58">
        <v>0</v>
      </c>
      <c r="T42" s="54">
        <f t="shared" si="11"/>
        <v>13.25</v>
      </c>
    </row>
    <row r="43" spans="1:20" ht="30" customHeight="1" x14ac:dyDescent="0.25">
      <c r="A43" s="56">
        <v>39</v>
      </c>
      <c r="B43" s="55" t="s">
        <v>250</v>
      </c>
      <c r="C43" s="55" t="s">
        <v>251</v>
      </c>
      <c r="D43" s="57">
        <v>1.3</v>
      </c>
      <c r="E43" s="58">
        <v>0.3</v>
      </c>
      <c r="F43" s="59">
        <f t="shared" si="6"/>
        <v>1.6</v>
      </c>
      <c r="G43" s="58">
        <v>4</v>
      </c>
      <c r="H43" s="58">
        <v>4</v>
      </c>
      <c r="I43" s="58">
        <v>4</v>
      </c>
      <c r="J43" s="58">
        <v>4</v>
      </c>
      <c r="K43" s="60">
        <f t="shared" si="7"/>
        <v>4</v>
      </c>
      <c r="L43" s="59">
        <f t="shared" si="8"/>
        <v>6</v>
      </c>
      <c r="M43" s="58">
        <v>4.4000000000000004</v>
      </c>
      <c r="N43" s="58">
        <v>4.4000000000000004</v>
      </c>
      <c r="O43" s="58">
        <v>4.3</v>
      </c>
      <c r="P43" s="58">
        <v>4.3</v>
      </c>
      <c r="Q43" s="60">
        <f t="shared" si="9"/>
        <v>4.3500000000000005</v>
      </c>
      <c r="R43" s="59">
        <f t="shared" si="10"/>
        <v>5.6499999999999995</v>
      </c>
      <c r="S43" s="58">
        <v>0</v>
      </c>
      <c r="T43" s="54">
        <f t="shared" si="11"/>
        <v>13.25</v>
      </c>
    </row>
    <row r="44" spans="1:20" ht="30" customHeight="1" x14ac:dyDescent="0.25">
      <c r="A44" s="56">
        <v>40</v>
      </c>
      <c r="B44" s="55" t="s">
        <v>23</v>
      </c>
      <c r="C44" s="55" t="s">
        <v>252</v>
      </c>
      <c r="D44" s="57">
        <v>1.8</v>
      </c>
      <c r="E44" s="58">
        <v>0.8</v>
      </c>
      <c r="F44" s="59">
        <f t="shared" si="6"/>
        <v>2.6</v>
      </c>
      <c r="G44" s="58">
        <v>4.5999999999999996</v>
      </c>
      <c r="H44" s="58">
        <v>4.5999999999999996</v>
      </c>
      <c r="I44" s="58">
        <v>4.8</v>
      </c>
      <c r="J44" s="58">
        <v>4.8</v>
      </c>
      <c r="K44" s="60">
        <f t="shared" si="7"/>
        <v>4.7000000000000011</v>
      </c>
      <c r="L44" s="59">
        <f t="shared" si="8"/>
        <v>5.2999999999999989</v>
      </c>
      <c r="M44" s="58">
        <v>4.8</v>
      </c>
      <c r="N44" s="58">
        <v>4.8</v>
      </c>
      <c r="O44" s="58">
        <v>4.7</v>
      </c>
      <c r="P44" s="58">
        <v>4.7</v>
      </c>
      <c r="Q44" s="60">
        <f t="shared" si="9"/>
        <v>4.75</v>
      </c>
      <c r="R44" s="59">
        <f t="shared" si="10"/>
        <v>5.25</v>
      </c>
      <c r="S44" s="58">
        <v>0</v>
      </c>
      <c r="T44" s="54">
        <f t="shared" si="11"/>
        <v>13.149999999999999</v>
      </c>
    </row>
    <row r="45" spans="1:20" ht="30" customHeight="1" x14ac:dyDescent="0.25">
      <c r="A45" s="56">
        <v>41</v>
      </c>
      <c r="B45" s="55" t="s">
        <v>253</v>
      </c>
      <c r="C45" s="55" t="s">
        <v>254</v>
      </c>
      <c r="D45" s="57">
        <v>1.5</v>
      </c>
      <c r="E45" s="58">
        <v>0.9</v>
      </c>
      <c r="F45" s="59">
        <f t="shared" si="6"/>
        <v>2.4</v>
      </c>
      <c r="G45" s="58">
        <v>3.8</v>
      </c>
      <c r="H45" s="58">
        <v>3.8</v>
      </c>
      <c r="I45" s="58">
        <v>3.9</v>
      </c>
      <c r="J45" s="58">
        <v>3.9</v>
      </c>
      <c r="K45" s="60">
        <f t="shared" si="7"/>
        <v>3.8500000000000005</v>
      </c>
      <c r="L45" s="59">
        <f t="shared" si="8"/>
        <v>6.1499999999999995</v>
      </c>
      <c r="M45" s="58">
        <v>5.5</v>
      </c>
      <c r="N45" s="58">
        <v>5.5</v>
      </c>
      <c r="O45" s="58">
        <v>5.6</v>
      </c>
      <c r="P45" s="58">
        <v>5.6</v>
      </c>
      <c r="Q45" s="60">
        <f t="shared" si="9"/>
        <v>5.5500000000000016</v>
      </c>
      <c r="R45" s="59">
        <f t="shared" si="10"/>
        <v>4.4499999999999984</v>
      </c>
      <c r="S45" s="58">
        <v>0</v>
      </c>
      <c r="T45" s="54">
        <f t="shared" si="11"/>
        <v>12.999999999999996</v>
      </c>
    </row>
    <row r="46" spans="1:20" ht="30" customHeight="1" x14ac:dyDescent="0.25">
      <c r="A46" s="56">
        <v>42</v>
      </c>
      <c r="B46" s="55" t="s">
        <v>18</v>
      </c>
      <c r="C46" s="55" t="s">
        <v>255</v>
      </c>
      <c r="D46" s="57">
        <v>1.3</v>
      </c>
      <c r="E46" s="58">
        <v>1.1000000000000001</v>
      </c>
      <c r="F46" s="59">
        <f t="shared" si="6"/>
        <v>2.4000000000000004</v>
      </c>
      <c r="G46" s="58">
        <v>4.8</v>
      </c>
      <c r="H46" s="58">
        <v>4.8</v>
      </c>
      <c r="I46" s="58">
        <v>4.4000000000000004</v>
      </c>
      <c r="J46" s="58">
        <v>4.4000000000000004</v>
      </c>
      <c r="K46" s="60">
        <f t="shared" si="7"/>
        <v>4.5999999999999996</v>
      </c>
      <c r="L46" s="59">
        <f t="shared" si="8"/>
        <v>5.4</v>
      </c>
      <c r="M46" s="58">
        <v>4.5</v>
      </c>
      <c r="N46" s="58">
        <v>4.5</v>
      </c>
      <c r="O46" s="58">
        <v>5.5</v>
      </c>
      <c r="P46" s="58">
        <v>5.5</v>
      </c>
      <c r="Q46" s="60">
        <f t="shared" si="9"/>
        <v>5</v>
      </c>
      <c r="R46" s="59">
        <f t="shared" si="10"/>
        <v>5</v>
      </c>
      <c r="S46" s="58">
        <v>0</v>
      </c>
      <c r="T46" s="54">
        <f t="shared" si="11"/>
        <v>12.8</v>
      </c>
    </row>
    <row r="47" spans="1:20" ht="30" customHeight="1" x14ac:dyDescent="0.25">
      <c r="A47" s="56">
        <v>43</v>
      </c>
      <c r="B47" s="55" t="s">
        <v>84</v>
      </c>
      <c r="C47" s="55" t="s">
        <v>256</v>
      </c>
      <c r="D47" s="57">
        <v>1.1000000000000001</v>
      </c>
      <c r="E47" s="58">
        <v>0.9</v>
      </c>
      <c r="F47" s="59">
        <f t="shared" si="6"/>
        <v>2</v>
      </c>
      <c r="G47" s="58">
        <v>4.3</v>
      </c>
      <c r="H47" s="58">
        <v>4.3</v>
      </c>
      <c r="I47" s="58">
        <v>4.3</v>
      </c>
      <c r="J47" s="58">
        <v>4.3</v>
      </c>
      <c r="K47" s="60">
        <f t="shared" si="7"/>
        <v>4.2999999999999989</v>
      </c>
      <c r="L47" s="59">
        <f t="shared" si="8"/>
        <v>5.7000000000000011</v>
      </c>
      <c r="M47" s="58">
        <v>4.5</v>
      </c>
      <c r="N47" s="58">
        <v>4.5</v>
      </c>
      <c r="O47" s="58">
        <v>5.3</v>
      </c>
      <c r="P47" s="58">
        <v>5.3</v>
      </c>
      <c r="Q47" s="60">
        <f t="shared" si="9"/>
        <v>4.9000000000000004</v>
      </c>
      <c r="R47" s="59">
        <f t="shared" si="10"/>
        <v>5.0999999999999996</v>
      </c>
      <c r="S47" s="58">
        <v>0</v>
      </c>
      <c r="T47" s="54">
        <f t="shared" si="11"/>
        <v>12.8</v>
      </c>
    </row>
    <row r="48" spans="1:20" ht="30" customHeight="1" x14ac:dyDescent="0.25">
      <c r="A48" s="56">
        <v>44</v>
      </c>
      <c r="B48" s="55" t="s">
        <v>18</v>
      </c>
      <c r="C48" s="55" t="s">
        <v>257</v>
      </c>
      <c r="D48" s="57">
        <v>1.2</v>
      </c>
      <c r="E48" s="58">
        <v>0.6</v>
      </c>
      <c r="F48" s="59">
        <f t="shared" si="6"/>
        <v>1.7999999999999998</v>
      </c>
      <c r="G48" s="58">
        <v>4</v>
      </c>
      <c r="H48" s="58">
        <v>4</v>
      </c>
      <c r="I48" s="58">
        <v>4.0999999999999996</v>
      </c>
      <c r="J48" s="58">
        <v>4.0999999999999996</v>
      </c>
      <c r="K48" s="60">
        <f t="shared" si="7"/>
        <v>4.05</v>
      </c>
      <c r="L48" s="59">
        <f t="shared" si="8"/>
        <v>5.95</v>
      </c>
      <c r="M48" s="58">
        <v>5</v>
      </c>
      <c r="N48" s="58">
        <v>5</v>
      </c>
      <c r="O48" s="58">
        <v>5</v>
      </c>
      <c r="P48" s="58">
        <v>5</v>
      </c>
      <c r="Q48" s="60">
        <f t="shared" si="9"/>
        <v>5</v>
      </c>
      <c r="R48" s="59">
        <f t="shared" si="10"/>
        <v>5</v>
      </c>
      <c r="S48" s="58">
        <v>0</v>
      </c>
      <c r="T48" s="54">
        <f t="shared" si="11"/>
        <v>12.75</v>
      </c>
    </row>
    <row r="49" spans="1:20" ht="30" customHeight="1" x14ac:dyDescent="0.25">
      <c r="A49" s="56">
        <v>45</v>
      </c>
      <c r="B49" s="55" t="s">
        <v>258</v>
      </c>
      <c r="C49" s="55" t="s">
        <v>32</v>
      </c>
      <c r="D49" s="57">
        <v>0.8</v>
      </c>
      <c r="E49" s="58">
        <v>0.8</v>
      </c>
      <c r="F49" s="59">
        <f t="shared" si="6"/>
        <v>1.6</v>
      </c>
      <c r="G49" s="58">
        <v>4.8</v>
      </c>
      <c r="H49" s="58">
        <v>4.8</v>
      </c>
      <c r="I49" s="58">
        <v>4.8</v>
      </c>
      <c r="J49" s="58">
        <v>4.8</v>
      </c>
      <c r="K49" s="60">
        <f t="shared" si="7"/>
        <v>4.7999999999999989</v>
      </c>
      <c r="L49" s="59">
        <f t="shared" si="8"/>
        <v>5.2000000000000011</v>
      </c>
      <c r="M49" s="58">
        <v>4</v>
      </c>
      <c r="N49" s="58">
        <v>4</v>
      </c>
      <c r="O49" s="58">
        <v>4.5</v>
      </c>
      <c r="P49" s="58">
        <v>4.5</v>
      </c>
      <c r="Q49" s="60">
        <f t="shared" si="9"/>
        <v>4.25</v>
      </c>
      <c r="R49" s="59">
        <f t="shared" si="10"/>
        <v>5.75</v>
      </c>
      <c r="S49" s="58">
        <v>0</v>
      </c>
      <c r="T49" s="54">
        <f t="shared" si="11"/>
        <v>12.55</v>
      </c>
    </row>
    <row r="50" spans="1:20" s="10" customFormat="1" ht="30" customHeight="1" x14ac:dyDescent="0.25">
      <c r="A50" s="56">
        <v>46</v>
      </c>
      <c r="B50" s="55" t="s">
        <v>57</v>
      </c>
      <c r="C50" s="55" t="s">
        <v>259</v>
      </c>
      <c r="D50" s="57">
        <v>1</v>
      </c>
      <c r="E50" s="58">
        <v>0.7</v>
      </c>
      <c r="F50" s="59">
        <f t="shared" si="6"/>
        <v>1.7</v>
      </c>
      <c r="G50" s="58">
        <v>4.3</v>
      </c>
      <c r="H50" s="58">
        <v>4.3</v>
      </c>
      <c r="I50" s="58">
        <v>4.2</v>
      </c>
      <c r="J50" s="58">
        <v>4.2</v>
      </c>
      <c r="K50" s="60">
        <f t="shared" si="7"/>
        <v>4.25</v>
      </c>
      <c r="L50" s="59">
        <f t="shared" si="8"/>
        <v>5.75</v>
      </c>
      <c r="M50" s="58">
        <v>4.8</v>
      </c>
      <c r="N50" s="58">
        <v>4.8</v>
      </c>
      <c r="O50" s="58">
        <v>5</v>
      </c>
      <c r="P50" s="58">
        <v>5</v>
      </c>
      <c r="Q50" s="60">
        <f t="shared" si="9"/>
        <v>4.9000000000000004</v>
      </c>
      <c r="R50" s="59">
        <f t="shared" si="10"/>
        <v>5.0999999999999996</v>
      </c>
      <c r="S50" s="58">
        <v>0</v>
      </c>
      <c r="T50" s="54">
        <f t="shared" si="11"/>
        <v>12.55</v>
      </c>
    </row>
    <row r="51" spans="1:20" ht="30" customHeight="1" x14ac:dyDescent="0.25">
      <c r="A51" s="56">
        <v>47</v>
      </c>
      <c r="B51" s="55" t="s">
        <v>260</v>
      </c>
      <c r="C51" s="55" t="s">
        <v>235</v>
      </c>
      <c r="D51" s="57">
        <v>1</v>
      </c>
      <c r="E51" s="58">
        <v>0.6</v>
      </c>
      <c r="F51" s="59">
        <f t="shared" si="6"/>
        <v>1.6</v>
      </c>
      <c r="G51" s="58">
        <v>4.7</v>
      </c>
      <c r="H51" s="58">
        <v>4.7</v>
      </c>
      <c r="I51" s="58">
        <v>4.5</v>
      </c>
      <c r="J51" s="58">
        <v>4.5</v>
      </c>
      <c r="K51" s="60">
        <f t="shared" si="7"/>
        <v>4.5999999999999996</v>
      </c>
      <c r="L51" s="59">
        <f t="shared" si="8"/>
        <v>5.4</v>
      </c>
      <c r="M51" s="58">
        <v>4.3</v>
      </c>
      <c r="N51" s="58">
        <v>4.3</v>
      </c>
      <c r="O51" s="58">
        <v>5</v>
      </c>
      <c r="P51" s="58">
        <v>5</v>
      </c>
      <c r="Q51" s="60">
        <f t="shared" si="9"/>
        <v>4.6500000000000004</v>
      </c>
      <c r="R51" s="59">
        <f t="shared" si="10"/>
        <v>5.35</v>
      </c>
      <c r="S51" s="58">
        <v>0</v>
      </c>
      <c r="T51" s="54">
        <f t="shared" si="11"/>
        <v>12.35</v>
      </c>
    </row>
    <row r="52" spans="1:20" ht="30" customHeight="1" x14ac:dyDescent="0.25">
      <c r="A52" s="56">
        <v>48</v>
      </c>
      <c r="B52" s="55" t="s">
        <v>20</v>
      </c>
      <c r="C52" s="55" t="s">
        <v>261</v>
      </c>
      <c r="D52" s="57">
        <v>0.8</v>
      </c>
      <c r="E52" s="58">
        <v>1.1000000000000001</v>
      </c>
      <c r="F52" s="59">
        <f t="shared" si="6"/>
        <v>1.9000000000000001</v>
      </c>
      <c r="G52" s="58">
        <v>4.4000000000000004</v>
      </c>
      <c r="H52" s="58">
        <v>4.4000000000000004</v>
      </c>
      <c r="I52" s="58">
        <v>4.8</v>
      </c>
      <c r="J52" s="58">
        <v>4.8</v>
      </c>
      <c r="K52" s="60">
        <f t="shared" si="7"/>
        <v>4.6000000000000014</v>
      </c>
      <c r="L52" s="59">
        <f t="shared" si="8"/>
        <v>5.3999999999999986</v>
      </c>
      <c r="M52" s="58">
        <v>4.5</v>
      </c>
      <c r="N52" s="58">
        <v>4.5</v>
      </c>
      <c r="O52" s="58">
        <v>5.5</v>
      </c>
      <c r="P52" s="58">
        <v>5.5</v>
      </c>
      <c r="Q52" s="60">
        <f t="shared" si="9"/>
        <v>5</v>
      </c>
      <c r="R52" s="59">
        <f t="shared" si="10"/>
        <v>5</v>
      </c>
      <c r="S52" s="58">
        <v>0</v>
      </c>
      <c r="T52" s="54">
        <f t="shared" si="11"/>
        <v>12.299999999999999</v>
      </c>
    </row>
    <row r="53" spans="1:20" ht="30" customHeight="1" x14ac:dyDescent="0.25">
      <c r="A53" s="56">
        <v>49</v>
      </c>
      <c r="B53" s="55" t="s">
        <v>262</v>
      </c>
      <c r="C53" s="55" t="s">
        <v>263</v>
      </c>
      <c r="D53" s="57">
        <v>1.1000000000000001</v>
      </c>
      <c r="E53" s="58">
        <v>0.9</v>
      </c>
      <c r="F53" s="59">
        <f t="shared" si="6"/>
        <v>2</v>
      </c>
      <c r="G53" s="58">
        <v>4.8</v>
      </c>
      <c r="H53" s="58">
        <v>4.8</v>
      </c>
      <c r="I53" s="58">
        <v>5</v>
      </c>
      <c r="J53" s="58">
        <v>5</v>
      </c>
      <c r="K53" s="60">
        <f t="shared" si="7"/>
        <v>4.9000000000000004</v>
      </c>
      <c r="L53" s="59">
        <f t="shared" si="8"/>
        <v>5.0999999999999996</v>
      </c>
      <c r="M53" s="58">
        <v>5</v>
      </c>
      <c r="N53" s="58">
        <v>5</v>
      </c>
      <c r="O53" s="58">
        <v>4.7</v>
      </c>
      <c r="P53" s="58">
        <v>4.7</v>
      </c>
      <c r="Q53" s="60">
        <f t="shared" si="9"/>
        <v>4.8499999999999996</v>
      </c>
      <c r="R53" s="59">
        <f t="shared" si="10"/>
        <v>5.15</v>
      </c>
      <c r="S53" s="58">
        <v>0</v>
      </c>
      <c r="T53" s="54">
        <f t="shared" si="11"/>
        <v>12.25</v>
      </c>
    </row>
    <row r="54" spans="1:20" ht="30" customHeight="1" x14ac:dyDescent="0.25">
      <c r="A54" s="56">
        <v>50</v>
      </c>
      <c r="B54" s="55" t="s">
        <v>110</v>
      </c>
      <c r="C54" s="55" t="s">
        <v>264</v>
      </c>
      <c r="D54" s="57">
        <v>0.8</v>
      </c>
      <c r="E54" s="58">
        <v>0.5</v>
      </c>
      <c r="F54" s="59">
        <f t="shared" si="6"/>
        <v>1.3</v>
      </c>
      <c r="G54" s="58">
        <v>4.4000000000000004</v>
      </c>
      <c r="H54" s="58">
        <v>4.4000000000000004</v>
      </c>
      <c r="I54" s="58">
        <v>4.2</v>
      </c>
      <c r="J54" s="58">
        <v>4.2</v>
      </c>
      <c r="K54" s="60">
        <f t="shared" si="7"/>
        <v>4.3</v>
      </c>
      <c r="L54" s="59">
        <f t="shared" si="8"/>
        <v>5.7</v>
      </c>
      <c r="M54" s="58">
        <v>4.7</v>
      </c>
      <c r="N54" s="58">
        <v>4.7</v>
      </c>
      <c r="O54" s="58">
        <v>5</v>
      </c>
      <c r="P54" s="58">
        <v>5</v>
      </c>
      <c r="Q54" s="60">
        <f t="shared" si="9"/>
        <v>4.8499999999999996</v>
      </c>
      <c r="R54" s="59">
        <f t="shared" si="10"/>
        <v>5.15</v>
      </c>
      <c r="S54" s="58">
        <v>0</v>
      </c>
      <c r="T54" s="54">
        <f t="shared" si="11"/>
        <v>12.15</v>
      </c>
    </row>
    <row r="55" spans="1:20" ht="30" customHeight="1" x14ac:dyDescent="0.25">
      <c r="A55" s="56">
        <v>51</v>
      </c>
      <c r="B55" s="55" t="s">
        <v>265</v>
      </c>
      <c r="C55" s="55" t="s">
        <v>266</v>
      </c>
      <c r="D55" s="57">
        <v>1.1000000000000001</v>
      </c>
      <c r="E55" s="58">
        <v>1.1000000000000001</v>
      </c>
      <c r="F55" s="59">
        <f t="shared" si="6"/>
        <v>2.2000000000000002</v>
      </c>
      <c r="G55" s="58">
        <v>4.8</v>
      </c>
      <c r="H55" s="58">
        <v>4.8</v>
      </c>
      <c r="I55" s="58">
        <v>4.9000000000000004</v>
      </c>
      <c r="J55" s="58">
        <v>4.9000000000000004</v>
      </c>
      <c r="K55" s="60">
        <f t="shared" si="7"/>
        <v>4.8499999999999988</v>
      </c>
      <c r="L55" s="59">
        <f t="shared" si="8"/>
        <v>5.1500000000000012</v>
      </c>
      <c r="M55" s="58">
        <v>5.3</v>
      </c>
      <c r="N55" s="58">
        <v>5.3</v>
      </c>
      <c r="O55" s="58">
        <v>5.7</v>
      </c>
      <c r="P55" s="58">
        <v>5.7</v>
      </c>
      <c r="Q55" s="60">
        <f t="shared" si="9"/>
        <v>5.5</v>
      </c>
      <c r="R55" s="59">
        <f t="shared" si="10"/>
        <v>4.5</v>
      </c>
      <c r="S55" s="58">
        <v>0</v>
      </c>
      <c r="T55" s="54">
        <f t="shared" si="11"/>
        <v>11.850000000000001</v>
      </c>
    </row>
    <row r="56" spans="1:20" s="10" customFormat="1" ht="30" customHeight="1" x14ac:dyDescent="0.25">
      <c r="A56" s="56">
        <v>52</v>
      </c>
      <c r="B56" s="55" t="s">
        <v>267</v>
      </c>
      <c r="C56" s="55" t="s">
        <v>268</v>
      </c>
      <c r="D56" s="57">
        <v>1</v>
      </c>
      <c r="E56" s="58">
        <v>0.2</v>
      </c>
      <c r="F56" s="59">
        <f t="shared" si="6"/>
        <v>1.2</v>
      </c>
      <c r="G56" s="58">
        <v>4.0999999999999996</v>
      </c>
      <c r="H56" s="58">
        <v>4.0999999999999996</v>
      </c>
      <c r="I56" s="58">
        <v>4.5999999999999996</v>
      </c>
      <c r="J56" s="58">
        <v>4.5999999999999996</v>
      </c>
      <c r="K56" s="60">
        <f t="shared" si="7"/>
        <v>4.3499999999999996</v>
      </c>
      <c r="L56" s="59">
        <f t="shared" si="8"/>
        <v>5.65</v>
      </c>
      <c r="M56" s="58">
        <v>5.5</v>
      </c>
      <c r="N56" s="58">
        <v>5.5</v>
      </c>
      <c r="O56" s="58">
        <v>5.5</v>
      </c>
      <c r="P56" s="58">
        <v>5.5</v>
      </c>
      <c r="Q56" s="60">
        <f t="shared" si="9"/>
        <v>5.5</v>
      </c>
      <c r="R56" s="59">
        <f t="shared" si="10"/>
        <v>4.5</v>
      </c>
      <c r="S56" s="58">
        <v>0</v>
      </c>
      <c r="T56" s="54">
        <f t="shared" si="11"/>
        <v>11.350000000000001</v>
      </c>
    </row>
    <row r="57" spans="1:20" s="10" customFormat="1" ht="30" customHeight="1" x14ac:dyDescent="0.25">
      <c r="A57" s="56">
        <v>53</v>
      </c>
      <c r="B57" s="55" t="s">
        <v>76</v>
      </c>
      <c r="C57" s="55" t="s">
        <v>269</v>
      </c>
      <c r="D57" s="57">
        <v>1.2</v>
      </c>
      <c r="E57" s="58">
        <v>0.3</v>
      </c>
      <c r="F57" s="59">
        <f t="shared" si="6"/>
        <v>1.5</v>
      </c>
      <c r="G57" s="58">
        <v>4.7</v>
      </c>
      <c r="H57" s="58">
        <v>4.7</v>
      </c>
      <c r="I57" s="58">
        <v>4.5999999999999996</v>
      </c>
      <c r="J57" s="58">
        <v>4.5999999999999996</v>
      </c>
      <c r="K57" s="60">
        <f t="shared" si="7"/>
        <v>4.6500000000000004</v>
      </c>
      <c r="L57" s="59">
        <f t="shared" si="8"/>
        <v>5.35</v>
      </c>
      <c r="M57" s="58">
        <v>7</v>
      </c>
      <c r="N57" s="58">
        <v>7</v>
      </c>
      <c r="O57" s="58">
        <v>6.7</v>
      </c>
      <c r="P57" s="58">
        <v>6.7</v>
      </c>
      <c r="Q57" s="60">
        <f t="shared" si="9"/>
        <v>6.85</v>
      </c>
      <c r="R57" s="59">
        <f t="shared" si="10"/>
        <v>3.1500000000000004</v>
      </c>
      <c r="S57" s="58">
        <v>0</v>
      </c>
      <c r="T57" s="54">
        <f t="shared" si="11"/>
        <v>10</v>
      </c>
    </row>
    <row r="58" spans="1:20" s="10" customFormat="1" ht="30" customHeight="1" x14ac:dyDescent="0.25">
      <c r="A58" s="56">
        <v>54</v>
      </c>
      <c r="B58" s="55" t="s">
        <v>236</v>
      </c>
      <c r="C58" s="55" t="s">
        <v>170</v>
      </c>
      <c r="D58" s="57">
        <v>0.7</v>
      </c>
      <c r="E58" s="58">
        <v>0.8</v>
      </c>
      <c r="F58" s="59">
        <f t="shared" si="6"/>
        <v>1.5</v>
      </c>
      <c r="G58" s="58">
        <v>5.4</v>
      </c>
      <c r="H58" s="58">
        <v>5.4</v>
      </c>
      <c r="I58" s="58">
        <v>5.8</v>
      </c>
      <c r="J58" s="58">
        <v>5.8</v>
      </c>
      <c r="K58" s="60">
        <f t="shared" si="7"/>
        <v>5.6</v>
      </c>
      <c r="L58" s="59">
        <f t="shared" si="8"/>
        <v>4.4000000000000004</v>
      </c>
      <c r="M58" s="58">
        <v>6</v>
      </c>
      <c r="N58" s="58">
        <v>6</v>
      </c>
      <c r="O58" s="58">
        <v>6</v>
      </c>
      <c r="P58" s="58">
        <v>6</v>
      </c>
      <c r="Q58" s="60">
        <f t="shared" si="9"/>
        <v>6</v>
      </c>
      <c r="R58" s="59">
        <f t="shared" si="10"/>
        <v>4</v>
      </c>
      <c r="S58" s="58">
        <v>0</v>
      </c>
      <c r="T58" s="54">
        <f t="shared" si="11"/>
        <v>9.9</v>
      </c>
    </row>
    <row r="59" spans="1:20" s="10" customFormat="1" ht="30" customHeight="1" x14ac:dyDescent="0.25">
      <c r="A59" s="56">
        <v>55</v>
      </c>
      <c r="B59" s="55" t="s">
        <v>270</v>
      </c>
      <c r="C59" s="55" t="s">
        <v>158</v>
      </c>
      <c r="D59" s="57">
        <v>0.3</v>
      </c>
      <c r="E59" s="58">
        <v>0.1</v>
      </c>
      <c r="F59" s="59">
        <f t="shared" si="6"/>
        <v>0.4</v>
      </c>
      <c r="G59" s="58">
        <v>5.7</v>
      </c>
      <c r="H59" s="58">
        <v>5.7</v>
      </c>
      <c r="I59" s="58">
        <v>5</v>
      </c>
      <c r="J59" s="58">
        <v>5</v>
      </c>
      <c r="K59" s="60">
        <f t="shared" si="7"/>
        <v>5.35</v>
      </c>
      <c r="L59" s="59">
        <f t="shared" si="8"/>
        <v>4.6500000000000004</v>
      </c>
      <c r="M59" s="58">
        <v>5.3</v>
      </c>
      <c r="N59" s="58">
        <v>5.3</v>
      </c>
      <c r="O59" s="58">
        <v>5.2</v>
      </c>
      <c r="P59" s="58">
        <v>5.2</v>
      </c>
      <c r="Q59" s="60">
        <f t="shared" si="9"/>
        <v>5.25</v>
      </c>
      <c r="R59" s="59">
        <f t="shared" si="10"/>
        <v>4.75</v>
      </c>
      <c r="S59" s="58">
        <v>0</v>
      </c>
      <c r="T59" s="54">
        <f t="shared" si="11"/>
        <v>9.8000000000000007</v>
      </c>
    </row>
    <row r="60" spans="1:20" ht="30" customHeight="1" x14ac:dyDescent="0.25">
      <c r="A60" s="56">
        <v>56</v>
      </c>
      <c r="B60" s="55" t="s">
        <v>189</v>
      </c>
      <c r="C60" s="55" t="s">
        <v>271</v>
      </c>
      <c r="D60" s="57">
        <v>0.5</v>
      </c>
      <c r="E60" s="58">
        <v>0.7</v>
      </c>
      <c r="F60" s="59">
        <f t="shared" si="6"/>
        <v>1.2</v>
      </c>
      <c r="G60" s="58">
        <v>5.5</v>
      </c>
      <c r="H60" s="58">
        <v>5.5</v>
      </c>
      <c r="I60" s="58">
        <v>4.8</v>
      </c>
      <c r="J60" s="58">
        <v>4.8</v>
      </c>
      <c r="K60" s="60">
        <f t="shared" si="7"/>
        <v>5.15</v>
      </c>
      <c r="L60" s="59">
        <f t="shared" si="8"/>
        <v>4.8499999999999996</v>
      </c>
      <c r="M60" s="58">
        <v>7</v>
      </c>
      <c r="N60" s="58">
        <v>7</v>
      </c>
      <c r="O60" s="58">
        <v>6.7</v>
      </c>
      <c r="P60" s="58">
        <v>6.7</v>
      </c>
      <c r="Q60" s="60">
        <f t="shared" si="9"/>
        <v>6.85</v>
      </c>
      <c r="R60" s="59">
        <f t="shared" si="10"/>
        <v>3.1500000000000004</v>
      </c>
      <c r="S60" s="58">
        <v>0</v>
      </c>
      <c r="T60" s="54">
        <f t="shared" si="11"/>
        <v>9.1999999999999993</v>
      </c>
    </row>
    <row r="61" spans="1:20" ht="30" customHeight="1" x14ac:dyDescent="0.25">
      <c r="A61" s="56">
        <v>57</v>
      </c>
      <c r="B61" s="55" t="s">
        <v>86</v>
      </c>
      <c r="C61" s="55" t="s">
        <v>272</v>
      </c>
      <c r="D61" s="57">
        <v>0.9</v>
      </c>
      <c r="E61" s="58">
        <v>0.5</v>
      </c>
      <c r="F61" s="59">
        <f t="shared" si="6"/>
        <v>1.4</v>
      </c>
      <c r="G61" s="58">
        <v>5.7</v>
      </c>
      <c r="H61" s="58">
        <v>5.7</v>
      </c>
      <c r="I61" s="58">
        <v>5.8</v>
      </c>
      <c r="J61" s="58">
        <v>5.8</v>
      </c>
      <c r="K61" s="60">
        <f t="shared" si="7"/>
        <v>5.75</v>
      </c>
      <c r="L61" s="59">
        <f t="shared" si="8"/>
        <v>4.25</v>
      </c>
      <c r="M61" s="58">
        <v>7</v>
      </c>
      <c r="N61" s="58">
        <v>7</v>
      </c>
      <c r="O61" s="58">
        <v>7.2</v>
      </c>
      <c r="P61" s="58">
        <v>7.2</v>
      </c>
      <c r="Q61" s="60">
        <f t="shared" si="9"/>
        <v>7.1</v>
      </c>
      <c r="R61" s="59">
        <f t="shared" si="10"/>
        <v>2.9000000000000004</v>
      </c>
      <c r="S61" s="58">
        <v>0</v>
      </c>
      <c r="T61" s="54">
        <f t="shared" si="11"/>
        <v>8.5500000000000007</v>
      </c>
    </row>
    <row r="62" spans="1:20" ht="30" customHeight="1" x14ac:dyDescent="0.25">
      <c r="A62" s="56">
        <v>58</v>
      </c>
      <c r="B62" s="55" t="s">
        <v>273</v>
      </c>
      <c r="C62" s="55" t="s">
        <v>274</v>
      </c>
      <c r="D62" s="57">
        <v>0.3</v>
      </c>
      <c r="E62" s="58">
        <v>0.6</v>
      </c>
      <c r="F62" s="59">
        <f t="shared" si="6"/>
        <v>0.89999999999999991</v>
      </c>
      <c r="G62" s="58">
        <v>6.1</v>
      </c>
      <c r="H62" s="58">
        <v>6.1</v>
      </c>
      <c r="I62" s="58">
        <v>6.1</v>
      </c>
      <c r="J62" s="58">
        <v>6.1</v>
      </c>
      <c r="K62" s="60">
        <f t="shared" si="7"/>
        <v>6.0999999999999988</v>
      </c>
      <c r="L62" s="59">
        <f t="shared" si="8"/>
        <v>3.9000000000000012</v>
      </c>
      <c r="M62" s="58">
        <v>6.4</v>
      </c>
      <c r="N62" s="58">
        <v>6.4</v>
      </c>
      <c r="O62" s="58">
        <v>7</v>
      </c>
      <c r="P62" s="58">
        <v>7</v>
      </c>
      <c r="Q62" s="60">
        <f t="shared" si="9"/>
        <v>6.6999999999999993</v>
      </c>
      <c r="R62" s="59">
        <f t="shared" si="10"/>
        <v>3.3000000000000007</v>
      </c>
      <c r="S62" s="58">
        <v>0</v>
      </c>
      <c r="T62" s="54">
        <f t="shared" si="11"/>
        <v>8.1000000000000014</v>
      </c>
    </row>
    <row r="63" spans="1:20" ht="30" customHeight="1" x14ac:dyDescent="0.25">
      <c r="A63" s="56">
        <v>59</v>
      </c>
      <c r="B63" s="55" t="s">
        <v>108</v>
      </c>
      <c r="C63" s="55" t="s">
        <v>275</v>
      </c>
      <c r="D63" s="57">
        <v>0.6</v>
      </c>
      <c r="E63" s="58">
        <v>0.1</v>
      </c>
      <c r="F63" s="59">
        <f t="shared" si="6"/>
        <v>0.7</v>
      </c>
      <c r="G63" s="61">
        <v>6.1</v>
      </c>
      <c r="H63" s="61">
        <v>6.1</v>
      </c>
      <c r="I63" s="61">
        <v>6.5</v>
      </c>
      <c r="J63" s="61">
        <v>6.5</v>
      </c>
      <c r="K63" s="60">
        <f t="shared" si="7"/>
        <v>6.3000000000000007</v>
      </c>
      <c r="L63" s="59">
        <f t="shared" si="8"/>
        <v>3.6999999999999993</v>
      </c>
      <c r="M63" s="58">
        <v>5.7</v>
      </c>
      <c r="N63" s="58">
        <v>5.7</v>
      </c>
      <c r="O63" s="58">
        <v>7</v>
      </c>
      <c r="P63" s="58">
        <v>7</v>
      </c>
      <c r="Q63" s="60">
        <f t="shared" si="9"/>
        <v>6.35</v>
      </c>
      <c r="R63" s="59">
        <f t="shared" si="10"/>
        <v>3.6500000000000004</v>
      </c>
      <c r="S63" s="58">
        <v>0</v>
      </c>
      <c r="T63" s="54">
        <f t="shared" si="11"/>
        <v>8.0500000000000007</v>
      </c>
    </row>
    <row r="64" spans="1:20" ht="18" customHeight="1" x14ac:dyDescent="0.25">
      <c r="D64" s="4"/>
      <c r="E64" s="4"/>
      <c r="F64" s="4"/>
      <c r="G64" s="9"/>
      <c r="H64" s="9"/>
      <c r="I64" s="9"/>
      <c r="J64" s="9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2:20" ht="18" customHeight="1" x14ac:dyDescent="0.25">
      <c r="D65" s="4"/>
      <c r="E65" s="4"/>
      <c r="F65" s="4"/>
      <c r="G65" s="9"/>
      <c r="H65" s="9"/>
      <c r="I65" s="9"/>
      <c r="J65" s="9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2:20" ht="18" customHeight="1" x14ac:dyDescent="0.25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2:20" ht="18" customHeight="1" x14ac:dyDescent="0.25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2:20" ht="18" customHeight="1" x14ac:dyDescent="0.25">
      <c r="B68" s="69" t="s">
        <v>287</v>
      </c>
      <c r="C68" s="42" t="s">
        <v>296</v>
      </c>
      <c r="D68" s="43"/>
      <c r="E68" s="43"/>
      <c r="F68" s="43"/>
      <c r="G68" s="43"/>
      <c r="H68" s="43"/>
      <c r="I68" s="43"/>
      <c r="J68" s="43"/>
      <c r="K68" s="44"/>
      <c r="L68" s="50" t="s">
        <v>286</v>
      </c>
      <c r="M68" s="4"/>
      <c r="N68" s="4"/>
      <c r="O68" s="4"/>
      <c r="P68" s="4"/>
      <c r="Q68" s="4"/>
      <c r="R68" s="4"/>
      <c r="S68" s="4"/>
      <c r="T68" s="4"/>
    </row>
    <row r="69" spans="2:20" ht="18" customHeight="1" x14ac:dyDescent="0.25">
      <c r="B69" s="69">
        <v>1</v>
      </c>
      <c r="C69" s="46" t="s">
        <v>276</v>
      </c>
      <c r="D69" s="47"/>
      <c r="E69" s="47"/>
      <c r="F69" s="47"/>
      <c r="G69" s="47"/>
      <c r="H69" s="47"/>
      <c r="I69" s="47"/>
      <c r="J69" s="47"/>
      <c r="K69" s="48"/>
      <c r="L69" s="50">
        <v>39.9</v>
      </c>
      <c r="R69" s="4"/>
      <c r="S69" s="4"/>
      <c r="T69" s="4"/>
    </row>
    <row r="70" spans="2:20" ht="18" customHeight="1" x14ac:dyDescent="0.25">
      <c r="B70" s="69">
        <v>2</v>
      </c>
      <c r="C70" s="46" t="s">
        <v>277</v>
      </c>
      <c r="D70" s="47"/>
      <c r="E70" s="47"/>
      <c r="F70" s="47"/>
      <c r="G70" s="47"/>
      <c r="H70" s="47"/>
      <c r="I70" s="47"/>
      <c r="J70" s="47"/>
      <c r="K70" s="48"/>
      <c r="L70" s="50">
        <v>34.450000000000003</v>
      </c>
      <c r="R70" s="4"/>
      <c r="S70" s="4"/>
      <c r="T70" s="4"/>
    </row>
    <row r="71" spans="2:20" ht="18" customHeight="1" x14ac:dyDescent="0.25">
      <c r="B71" s="69">
        <v>3</v>
      </c>
      <c r="C71" s="46" t="s">
        <v>278</v>
      </c>
      <c r="D71" s="47"/>
      <c r="E71" s="47"/>
      <c r="F71" s="47"/>
      <c r="G71" s="47"/>
      <c r="H71" s="47"/>
      <c r="I71" s="47"/>
      <c r="J71" s="47"/>
      <c r="K71" s="48"/>
      <c r="L71" s="50">
        <v>32.799999999999997</v>
      </c>
      <c r="S71" s="4"/>
      <c r="T71" s="4"/>
    </row>
    <row r="72" spans="2:20" x14ac:dyDescent="0.25">
      <c r="B72" s="69">
        <v>4</v>
      </c>
      <c r="C72" s="46" t="s">
        <v>279</v>
      </c>
      <c r="D72" s="47"/>
      <c r="E72" s="47"/>
      <c r="F72" s="47"/>
      <c r="G72" s="47"/>
      <c r="H72" s="47"/>
      <c r="I72" s="47"/>
      <c r="J72" s="47"/>
      <c r="K72" s="48"/>
      <c r="L72" s="50">
        <v>30.45</v>
      </c>
    </row>
    <row r="73" spans="2:20" x14ac:dyDescent="0.25">
      <c r="B73" s="69">
        <v>5</v>
      </c>
      <c r="C73" s="46" t="s">
        <v>297</v>
      </c>
      <c r="D73" s="47"/>
      <c r="E73" s="47"/>
      <c r="F73" s="47"/>
      <c r="G73" s="47"/>
      <c r="H73" s="47"/>
      <c r="I73" s="47"/>
      <c r="J73" s="47"/>
      <c r="K73" s="48"/>
      <c r="L73" s="50">
        <v>29.75</v>
      </c>
    </row>
    <row r="74" spans="2:20" x14ac:dyDescent="0.25">
      <c r="B74" s="69">
        <v>6</v>
      </c>
      <c r="C74" s="46" t="s">
        <v>175</v>
      </c>
      <c r="D74" s="47"/>
      <c r="E74" s="47"/>
      <c r="F74" s="47"/>
      <c r="G74" s="47"/>
      <c r="H74" s="47"/>
      <c r="I74" s="47"/>
      <c r="J74" s="47"/>
      <c r="K74" s="48"/>
      <c r="L74" s="50">
        <v>27.85</v>
      </c>
    </row>
    <row r="75" spans="2:20" x14ac:dyDescent="0.25">
      <c r="B75" s="69">
        <v>7</v>
      </c>
      <c r="C75" s="46" t="s">
        <v>280</v>
      </c>
      <c r="D75" s="47"/>
      <c r="E75" s="47"/>
      <c r="F75" s="47"/>
      <c r="G75" s="47"/>
      <c r="H75" s="47"/>
      <c r="I75" s="47"/>
      <c r="J75" s="47"/>
      <c r="K75" s="48"/>
      <c r="L75" s="50">
        <v>25.4</v>
      </c>
    </row>
    <row r="76" spans="2:20" x14ac:dyDescent="0.25">
      <c r="B76" s="69">
        <v>7</v>
      </c>
      <c r="C76" s="46" t="s">
        <v>182</v>
      </c>
      <c r="D76" s="47"/>
      <c r="E76" s="47"/>
      <c r="F76" s="47"/>
      <c r="G76" s="47"/>
      <c r="H76" s="47"/>
      <c r="I76" s="47"/>
      <c r="J76" s="47"/>
      <c r="K76" s="48"/>
      <c r="L76" s="50">
        <v>25.4</v>
      </c>
    </row>
    <row r="77" spans="2:20" x14ac:dyDescent="0.25">
      <c r="B77" s="69">
        <v>8</v>
      </c>
      <c r="C77" s="46" t="s">
        <v>180</v>
      </c>
      <c r="D77" s="47"/>
      <c r="E77" s="47"/>
      <c r="F77" s="47"/>
      <c r="G77" s="47"/>
      <c r="H77" s="47"/>
      <c r="I77" s="47"/>
      <c r="J77" s="47"/>
      <c r="K77" s="48"/>
      <c r="L77" s="50">
        <v>17.75</v>
      </c>
    </row>
  </sheetData>
  <mergeCells count="13">
    <mergeCell ref="C73:K73"/>
    <mergeCell ref="C74:K74"/>
    <mergeCell ref="C75:K75"/>
    <mergeCell ref="C76:K76"/>
    <mergeCell ref="C77:K77"/>
    <mergeCell ref="C69:K69"/>
    <mergeCell ref="C70:K70"/>
    <mergeCell ref="C71:K71"/>
    <mergeCell ref="C72:K72"/>
    <mergeCell ref="A2:T2"/>
    <mergeCell ref="A3:C3"/>
    <mergeCell ref="D3:T3"/>
    <mergeCell ref="C68:K6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29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MİNİKB</vt:lpstr>
      <vt:lpstr>MİNİKA</vt:lpstr>
      <vt:lpstr>MİNİKA!Yazdırma_Alanı</vt:lpstr>
      <vt:lpstr>MİNİKB!Yazdırma_Alanı</vt:lpstr>
      <vt:lpstr>MİNİKB!Yazdırma_Başlıkları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TCF_DELL</dc:creator>
  <cp:lastModifiedBy>Fatma CILINGIR</cp:lastModifiedBy>
  <cp:revision>0</cp:revision>
  <cp:lastPrinted>2026-06-02T10:57:43Z</cp:lastPrinted>
  <dcterms:created xsi:type="dcterms:W3CDTF">2017-11-27T10:46:36Z</dcterms:created>
  <dcterms:modified xsi:type="dcterms:W3CDTF">2026-06-02T10:57:46Z</dcterms:modified>
</cp:coreProperties>
</file>